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jorge.salas\Desktop\JORGE\JORGE SALAS (IESPA)\Z25) CUENTA PÚBLICA 2018-2019-2020\CUENTA PUBLICA ANUAL 2020\CUENTA PUBLICA IESPA 2020\5.- CUENTA PÚBLICA 2020\"/>
    </mc:Choice>
  </mc:AlternateContent>
  <bookViews>
    <workbookView xWindow="-120" yWindow="-120" windowWidth="20730" windowHeight="11160" tabRatio="921"/>
  </bookViews>
  <sheets>
    <sheet name="EA" sheetId="5" r:id="rId1"/>
    <sheet name="ESF" sheetId="1" r:id="rId2"/>
    <sheet name="EVHP" sheetId="7" r:id="rId3"/>
    <sheet name="ECSF" sheetId="2" r:id="rId4"/>
    <sheet name="EFE" sheetId="10" r:id="rId5"/>
    <sheet name="PT_ESF_ECSF" sheetId="3" state="hidden" r:id="rId6"/>
    <sheet name="PC" sheetId="26" r:id="rId7"/>
    <sheet name="NEFIN" sheetId="56" r:id="rId8"/>
    <sheet name="EAA" sheetId="8" r:id="rId9"/>
    <sheet name="EADP" sheetId="9" r:id="rId10"/>
    <sheet name="EAI" sheetId="12" r:id="rId11"/>
    <sheet name="CAdmon" sheetId="13" r:id="rId12"/>
    <sheet name="CTG" sheetId="14" r:id="rId13"/>
    <sheet name="COG" sheetId="15" r:id="rId14"/>
    <sheet name="CFG" sheetId="16" r:id="rId15"/>
    <sheet name="End Neto" sheetId="17" r:id="rId16"/>
    <sheet name="Int" sheetId="18" r:id="rId17"/>
    <sheet name="Flujo de Fondos" sheetId="20" r:id="rId18"/>
    <sheet name="CProg" sheetId="19" r:id="rId19"/>
    <sheet name="Programas Inv" sheetId="30" r:id="rId20"/>
    <sheet name="Prog y Proy" sheetId="25" r:id="rId21"/>
    <sheet name="Indicadores Res" sheetId="28" r:id="rId22"/>
    <sheet name="BMu" sheetId="21" r:id="rId23"/>
    <sheet name="BInmu" sheetId="22" r:id="rId24"/>
    <sheet name="Rel Cta Banc" sheetId="23" r:id="rId25"/>
    <sheet name="EB" sheetId="29" r:id="rId26"/>
    <sheet name="Gto Federal" sheetId="35" r:id="rId27"/>
    <sheet name="ESFD LDF" sheetId="49" r:id="rId28"/>
    <sheet name="DPYOP LDF" sheetId="48" r:id="rId29"/>
    <sheet name="ODF LDF" sheetId="47" r:id="rId30"/>
    <sheet name="BP LDF" sheetId="46" r:id="rId31"/>
    <sheet name="EAID LDF" sheetId="52" r:id="rId32"/>
    <sheet name="EAEPE COG" sheetId="53" r:id="rId33"/>
    <sheet name="EAEPE CA" sheetId="45" r:id="rId34"/>
    <sheet name="EAEPE CF" sheetId="51" r:id="rId35"/>
    <sheet name="EAEPE CSP" sheetId="54" r:id="rId36"/>
    <sheet name="GUIA C" sheetId="55" r:id="rId37"/>
  </sheets>
  <externalReferences>
    <externalReference r:id="rId38"/>
    <externalReference r:id="rId39"/>
  </externalReferences>
  <definedNames>
    <definedName name="_xlnm.Print_Area" localSheetId="23">BInmu!#REF!</definedName>
    <definedName name="_xlnm.Print_Area" localSheetId="22">BMu!#REF!</definedName>
    <definedName name="_xlnm.Print_Area" localSheetId="14">CFG!$B$2:$I$49</definedName>
    <definedName name="_xlnm.Print_Area" localSheetId="13">COG!$B$3:$I$85</definedName>
    <definedName name="_xlnm.Print_Area" localSheetId="18">CProg!$B$1:$J$42</definedName>
    <definedName name="_xlnm.Print_Area" localSheetId="12">CTG!$B$2:$I$23</definedName>
    <definedName name="_xlnm.Print_Area" localSheetId="0">EA!$A$1:$C$76</definedName>
    <definedName name="_xlnm.Print_Area" localSheetId="8">EAA!$B$1:$J$41</definedName>
    <definedName name="_xlnm.Print_Area" localSheetId="9">EADP!$B$1:$K$46</definedName>
    <definedName name="_xlnm.Print_Area" localSheetId="10">EAI!$A$3:$I$60</definedName>
    <definedName name="_xlnm.Print_Area" localSheetId="25">EB!$A$1:$AG$20</definedName>
    <definedName name="_xlnm.Print_Area" localSheetId="3">ECSF!$B$2:$H$82</definedName>
    <definedName name="_xlnm.Print_Area" localSheetId="4">EFE!$B$1:$J$90</definedName>
    <definedName name="_xlnm.Print_Area" localSheetId="15">'End Neto'!$B$2:$I$34</definedName>
    <definedName name="_xlnm.Print_Area" localSheetId="1">ESF!$A$1:$I$72</definedName>
    <definedName name="_xlnm.Print_Area" localSheetId="27">'ESFD LDF'!$B$2:$G$83</definedName>
    <definedName name="_xlnm.Print_Area" localSheetId="2">EVHP!$B$1:$J$52</definedName>
    <definedName name="_xlnm.Print_Area" localSheetId="17">'Flujo de Fondos'!$A$1:$E$23</definedName>
    <definedName name="_xlnm.Print_Area" localSheetId="21">'Indicadores Res'!#REF!</definedName>
    <definedName name="_xlnm.Print_Area" localSheetId="16">Int!$B$2:$H$32</definedName>
    <definedName name="_xlnm.Print_Area" localSheetId="6">PC!$B$1:$E$21</definedName>
    <definedName name="_xlnm.Print_Area" localSheetId="20">'Prog y Proy'!$A$1:$E$18</definedName>
    <definedName name="_xlnm.Print_Area" localSheetId="19">'Programas Inv'!$B$2:$F$21</definedName>
    <definedName name="_xlnm.Print_Area" localSheetId="24">'Rel Cta Banc'!$A$2:$AG$14</definedName>
    <definedName name="OLE_LINK1" localSheetId="21">'Indicadores Res'!$A$7</definedName>
    <definedName name="_xlnm.Print_Titles" localSheetId="21">'Indicadores Res'!#REF!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1" i="20" l="1"/>
  <c r="A12" i="20"/>
  <c r="A13" i="20"/>
  <c r="D22" i="20"/>
  <c r="C22" i="20"/>
  <c r="B22" i="20"/>
  <c r="D19" i="20"/>
  <c r="D18" i="20"/>
  <c r="D17" i="20"/>
  <c r="D20" i="20"/>
  <c r="C20" i="20"/>
  <c r="C16" i="20"/>
  <c r="B16" i="20"/>
  <c r="A20" i="20"/>
  <c r="C19" i="20"/>
  <c r="A19" i="20"/>
  <c r="C18" i="20"/>
  <c r="B18" i="20"/>
  <c r="C17" i="20"/>
  <c r="B17" i="20"/>
  <c r="A17" i="20"/>
  <c r="D9" i="20"/>
  <c r="C9" i="20"/>
  <c r="B9" i="20"/>
  <c r="D13" i="20"/>
  <c r="C13" i="20"/>
  <c r="D12" i="20"/>
  <c r="C12" i="20"/>
  <c r="B12" i="20"/>
  <c r="D11" i="20"/>
  <c r="C11" i="20"/>
  <c r="D10" i="20"/>
  <c r="C10" i="20"/>
  <c r="D16" i="20" l="1"/>
  <c r="G51" i="1"/>
  <c r="F51" i="1"/>
  <c r="G37" i="1"/>
  <c r="F37" i="1"/>
  <c r="G31" i="1"/>
  <c r="F31" i="1"/>
  <c r="G19" i="1"/>
  <c r="F19" i="1"/>
  <c r="C34" i="1"/>
  <c r="B34" i="1"/>
  <c r="C19" i="1"/>
  <c r="B19" i="1"/>
  <c r="C60" i="5"/>
  <c r="C68" i="5"/>
  <c r="C53" i="5"/>
  <c r="C48" i="5"/>
  <c r="C37" i="5"/>
  <c r="C32" i="5"/>
  <c r="C21" i="5"/>
  <c r="C17" i="5"/>
  <c r="C8" i="5"/>
  <c r="B68" i="5"/>
  <c r="B60" i="5"/>
  <c r="B53" i="5"/>
  <c r="B48" i="5"/>
  <c r="B37" i="5"/>
  <c r="B32" i="5"/>
  <c r="B21" i="5"/>
  <c r="B17" i="5"/>
  <c r="B8" i="5"/>
  <c r="G33" i="1" l="1"/>
  <c r="F33" i="1"/>
  <c r="C36" i="1"/>
  <c r="K60" i="1" s="1"/>
  <c r="B36" i="1"/>
  <c r="J60" i="1" s="1"/>
  <c r="C71" i="5"/>
  <c r="B71" i="5"/>
  <c r="C28" i="5"/>
  <c r="B28" i="5"/>
  <c r="E148" i="3"/>
  <c r="E120" i="3"/>
  <c r="E139" i="3"/>
  <c r="E115" i="3"/>
  <c r="E114" i="3"/>
  <c r="E113" i="3"/>
  <c r="E112" i="3"/>
  <c r="E111" i="3"/>
  <c r="E110" i="3"/>
  <c r="E221" i="3"/>
  <c r="E220" i="3"/>
  <c r="E219" i="3"/>
  <c r="E218" i="3"/>
  <c r="E3" i="3"/>
  <c r="E2" i="3"/>
  <c r="E106" i="3"/>
  <c r="E107" i="3"/>
  <c r="E55" i="3"/>
  <c r="E54" i="3"/>
  <c r="E101" i="3"/>
  <c r="E102" i="3"/>
  <c r="E103" i="3"/>
  <c r="E104" i="3"/>
  <c r="E49" i="3"/>
  <c r="E50" i="3"/>
  <c r="E51" i="3"/>
  <c r="E52" i="3"/>
  <c r="E96" i="3"/>
  <c r="E97" i="3"/>
  <c r="E98" i="3"/>
  <c r="E45" i="3"/>
  <c r="E46" i="3"/>
  <c r="E44" i="3"/>
  <c r="E87" i="3"/>
  <c r="E88" i="3"/>
  <c r="E89" i="3"/>
  <c r="E90" i="3"/>
  <c r="E91" i="3"/>
  <c r="E92" i="3"/>
  <c r="E36" i="3"/>
  <c r="E37" i="3"/>
  <c r="E38" i="3"/>
  <c r="E39" i="3"/>
  <c r="E40" i="3"/>
  <c r="E35" i="3"/>
  <c r="E78" i="3"/>
  <c r="E79" i="3"/>
  <c r="E80" i="3"/>
  <c r="E81" i="3"/>
  <c r="E82" i="3"/>
  <c r="E83" i="3"/>
  <c r="E84" i="3"/>
  <c r="E85" i="3"/>
  <c r="E27" i="3"/>
  <c r="E28" i="3"/>
  <c r="E29" i="3"/>
  <c r="E30" i="3"/>
  <c r="E31" i="3"/>
  <c r="E32" i="3"/>
  <c r="E33" i="3"/>
  <c r="E26" i="3"/>
  <c r="E67" i="3"/>
  <c r="E68" i="3"/>
  <c r="E69" i="3"/>
  <c r="E70" i="3"/>
  <c r="E71" i="3"/>
  <c r="E72" i="3"/>
  <c r="E73" i="3"/>
  <c r="E74" i="3"/>
  <c r="E75" i="3"/>
  <c r="E16" i="3"/>
  <c r="E17" i="3"/>
  <c r="E18" i="3"/>
  <c r="E19" i="3"/>
  <c r="E20" i="3"/>
  <c r="E21" i="3"/>
  <c r="E22" i="3"/>
  <c r="E23" i="3"/>
  <c r="E15" i="3"/>
  <c r="E8" i="3"/>
  <c r="E60" i="3"/>
  <c r="E9" i="3"/>
  <c r="E61" i="3"/>
  <c r="E10" i="3"/>
  <c r="E62" i="3"/>
  <c r="E11" i="3"/>
  <c r="E63" i="3"/>
  <c r="E12" i="3"/>
  <c r="E64" i="3"/>
  <c r="E13" i="3"/>
  <c r="E65" i="3"/>
  <c r="E59" i="3"/>
  <c r="E7" i="3"/>
  <c r="E162" i="3"/>
  <c r="E199" i="3"/>
  <c r="E150" i="3"/>
  <c r="E151" i="3"/>
  <c r="E202" i="3"/>
  <c r="E153" i="3"/>
  <c r="E190" i="3"/>
  <c r="E142" i="3"/>
  <c r="E193" i="3"/>
  <c r="E194" i="3"/>
  <c r="E145" i="3"/>
  <c r="E196" i="3"/>
  <c r="E179" i="3"/>
  <c r="E131" i="3"/>
  <c r="E182" i="3"/>
  <c r="E134" i="3"/>
  <c r="E135" i="3"/>
  <c r="E186" i="3"/>
  <c r="E178" i="3"/>
  <c r="E171" i="3"/>
  <c r="E122" i="3"/>
  <c r="E123" i="3"/>
  <c r="E124" i="3"/>
  <c r="E125" i="3"/>
  <c r="E176" i="3"/>
  <c r="E105" i="3"/>
  <c r="E53" i="3"/>
  <c r="E95" i="3"/>
  <c r="E43" i="3"/>
  <c r="E24" i="3"/>
  <c r="E93" i="3"/>
  <c r="E86" i="3"/>
  <c r="E34" i="3"/>
  <c r="E66" i="3"/>
  <c r="E14" i="3"/>
  <c r="B73" i="5" l="1"/>
  <c r="E208" i="3"/>
  <c r="E207" i="3"/>
  <c r="E156" i="3"/>
  <c r="E217" i="3"/>
  <c r="E166" i="3"/>
  <c r="E164" i="3"/>
  <c r="E213" i="3"/>
  <c r="E163" i="3"/>
  <c r="E206" i="3"/>
  <c r="E175" i="3"/>
  <c r="E201" i="3"/>
  <c r="E192" i="3"/>
  <c r="E143" i="3"/>
  <c r="E189" i="3"/>
  <c r="E167" i="3"/>
  <c r="E184" i="3"/>
  <c r="E130" i="3"/>
  <c r="E172" i="3"/>
  <c r="E133" i="3"/>
  <c r="E203" i="3"/>
  <c r="E195" i="3"/>
  <c r="E121" i="3"/>
  <c r="E126" i="3"/>
  <c r="E146" i="3"/>
  <c r="E173" i="3"/>
  <c r="E157" i="3"/>
  <c r="E132" i="3"/>
  <c r="E140" i="3"/>
  <c r="E185" i="3"/>
  <c r="E144" i="3"/>
  <c r="E136" i="3"/>
  <c r="E198" i="3"/>
  <c r="E129" i="3"/>
  <c r="E149" i="3"/>
  <c r="E155" i="3"/>
  <c r="E165" i="3"/>
  <c r="E128" i="3"/>
  <c r="E141" i="3"/>
  <c r="E152" i="3"/>
  <c r="E138" i="3"/>
  <c r="E158" i="3"/>
  <c r="E77" i="3"/>
  <c r="E170" i="3"/>
  <c r="E25" i="3"/>
  <c r="E127" i="3"/>
  <c r="E76" i="3"/>
  <c r="E41" i="3"/>
  <c r="E147" i="3"/>
  <c r="E200" i="3"/>
  <c r="E119" i="3"/>
  <c r="E212" i="3" l="1"/>
  <c r="E214" i="3"/>
  <c r="E205" i="3"/>
  <c r="E94" i="3"/>
  <c r="E188" i="3"/>
  <c r="E191" i="3"/>
  <c r="E180" i="3"/>
  <c r="E183" i="3"/>
  <c r="C73" i="5"/>
  <c r="G45" i="1" s="1"/>
  <c r="G43" i="1" s="1"/>
  <c r="G56" i="1" s="1"/>
  <c r="G58" i="1" s="1"/>
  <c r="K61" i="1" s="1"/>
  <c r="E215" i="3"/>
  <c r="E216" i="3"/>
  <c r="E42" i="3"/>
  <c r="E118" i="3"/>
  <c r="E177" i="3"/>
  <c r="E181" i="3"/>
  <c r="E137" i="3"/>
  <c r="E174" i="3"/>
  <c r="K64" i="1" l="1"/>
  <c r="K65" i="1"/>
  <c r="E187" i="3"/>
  <c r="E197" i="3"/>
  <c r="E169" i="3"/>
  <c r="E168" i="3"/>
  <c r="E100" i="3" l="1"/>
  <c r="E99" i="3"/>
  <c r="E161" i="3"/>
  <c r="E108" i="3" l="1"/>
  <c r="E211" i="3" l="1"/>
  <c r="F45" i="1"/>
  <c r="F43" i="1" s="1"/>
  <c r="F56" i="1" s="1"/>
  <c r="F58" i="1" s="1"/>
  <c r="J61" i="1" s="1"/>
  <c r="J64" i="1" l="1"/>
  <c r="J65" i="1"/>
  <c r="E109" i="3"/>
  <c r="E48" i="3"/>
  <c r="E160" i="3" l="1"/>
  <c r="E47" i="3"/>
  <c r="E159" i="3" l="1"/>
  <c r="E154" i="3"/>
  <c r="E56" i="3"/>
  <c r="E210" i="3"/>
  <c r="E57" i="3" l="1"/>
  <c r="E209" i="3"/>
  <c r="E204" i="3"/>
</calcChain>
</file>

<file path=xl/sharedStrings.xml><?xml version="1.0" encoding="utf-8"?>
<sst xmlns="http://schemas.openxmlformats.org/spreadsheetml/2006/main" count="3497" uniqueCount="1938">
  <si>
    <t>(Pesos)</t>
  </si>
  <si>
    <t>Sector:</t>
  </si>
  <si>
    <t>Fecha:</t>
  </si>
  <si>
    <t>Ente Público: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</si>
  <si>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</si>
  <si>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</si>
  <si>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</si>
  <si>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</si>
  <si>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</si>
  <si>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</si>
  <si>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</si>
  <si>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</si>
  <si>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</si>
  <si>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</si>
  <si>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</si>
  <si>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</si>
  <si>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</si>
  <si>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</si>
  <si>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</si>
  <si>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</si>
  <si>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</si>
  <si>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</si>
  <si>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</si>
  <si>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</si>
  <si>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</si>
  <si>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</si>
  <si>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</si>
  <si>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</si>
  <si>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</si>
  <si>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</si>
  <si>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</si>
  <si>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</si>
  <si>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</si>
  <si>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</si>
  <si>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</si>
  <si>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</si>
  <si>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</si>
  <si>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</si>
  <si>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</si>
  <si>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</si>
  <si>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</si>
  <si>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</si>
  <si>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</si>
  <si>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</si>
  <si>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</si>
  <si>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</si>
  <si>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</si>
  <si>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</si>
  <si>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</si>
  <si>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</si>
  <si>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</si>
  <si>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</si>
  <si>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</si>
  <si>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</si>
  <si>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</si>
  <si>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</si>
  <si>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</si>
  <si>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</si>
  <si>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</si>
  <si>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</si>
  <si>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</si>
  <si>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</si>
  <si>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</si>
  <si>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Nombre:</t>
  </si>
  <si>
    <t>Cargo:</t>
  </si>
  <si>
    <t>Origen</t>
  </si>
  <si>
    <t>Aplicación</t>
  </si>
  <si>
    <t>Activo</t>
  </si>
  <si>
    <t>Pasivo</t>
  </si>
  <si>
    <t>EF</t>
  </si>
  <si>
    <t>ECSF</t>
  </si>
  <si>
    <t>Edo. Financiero</t>
  </si>
  <si>
    <t>Autorizó</t>
  </si>
  <si>
    <t>Elaboró</t>
  </si>
  <si>
    <t>Estado de Actividades</t>
  </si>
  <si>
    <t>INGRESOS Y OTROS BENEFICIOS</t>
  </si>
  <si>
    <t>GASTOS Y OTRAS PÉRDIDAS</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</si>
  <si>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</si>
  <si>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</si>
  <si>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</si>
  <si>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</si>
  <si>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</si>
  <si>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</si>
  <si>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</si>
  <si>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</si>
  <si>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Transferencias Internas y Asignaciones al Sector Público</t>
  </si>
  <si>
    <t>Transferencias al Resto del Sector Público</t>
  </si>
  <si>
    <t>Subsidios y Subvenciones</t>
  </si>
  <si>
    <t>Ayudas Sociales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</si>
  <si>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</si>
  <si>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</si>
  <si>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</si>
  <si>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</si>
  <si>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</si>
  <si>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</si>
  <si>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</si>
  <si>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</si>
  <si>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</si>
  <si>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</si>
  <si>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</si>
  <si>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</si>
  <si>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</si>
  <si>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</si>
  <si>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</si>
  <si>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</si>
  <si>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</si>
  <si>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</si>
  <si>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</si>
  <si>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</si>
  <si>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</si>
  <si>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</si>
  <si>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</si>
  <si>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</si>
  <si>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</si>
  <si>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</si>
  <si>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</si>
  <si>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</si>
  <si>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 xml:space="preserve">Inversión Pública no Capitalizable </t>
  </si>
  <si>
    <t>Total de Gastos y Otras Pérdidas</t>
  </si>
  <si>
    <t>Resultados del Ejercicio  (Ahorro/Desahorro)</t>
  </si>
  <si>
    <t>Total del  Pasivo</t>
  </si>
  <si>
    <t>Total del Activo</t>
  </si>
  <si>
    <t>Total del  Pasivo y Hacienda Pública / Patrimonio</t>
  </si>
  <si>
    <t>Aumento por Insuficiencia de Estimaciones por Pérdida o Deterioro y Obsolescencia</t>
  </si>
  <si>
    <t>Transferencias, Asignaciones, Subsidios y Otras Ayudas</t>
  </si>
  <si>
    <t>Estado de Situación Financiera</t>
  </si>
  <si>
    <t>Cuenta  Pública 2020</t>
  </si>
  <si>
    <t>Del 1 de enero al 31 de diciembre de 2020 y 2019</t>
  </si>
  <si>
    <t xml:space="preserve">Productos </t>
  </si>
  <si>
    <t xml:space="preserve">Aprovechamientos </t>
  </si>
  <si>
    <t>Ingresos de Gestión</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</si>
  <si>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</si>
  <si>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</si>
  <si>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Transferencias, Asignaciones, Subsidios y Subvenciones, y Pensiones       y Jubilaciones</t>
  </si>
  <si>
    <t>Participaciones, Aportaciones, Convenios, Incentivos Derivados de la Colaboración Fiscal y Fondos Distintos de Aportaciones</t>
  </si>
  <si>
    <t>Egresos por Programas y Proyectos</t>
  </si>
  <si>
    <t>Clave</t>
  </si>
  <si>
    <t>Descripción</t>
  </si>
  <si>
    <t>Devengado</t>
  </si>
  <si>
    <t>Presupuesto Programado</t>
  </si>
  <si>
    <t>Eficiencia del Ejercicio</t>
  </si>
  <si>
    <t>Total del Gasto</t>
  </si>
  <si>
    <t>Del 1 de enero al 31 de diciembre de 2020</t>
  </si>
  <si>
    <t>INSTITUTO ESTATAL DE SEGURIDAD PÚBLICA DE AGUASCALIENTES</t>
  </si>
  <si>
    <t>Cuarto Reporte Trimestral de avance de objetivos y metas</t>
  </si>
  <si>
    <t>De los Programas Presupuestarios 2020 de acuerdo al</t>
  </si>
  <si>
    <t>SEGUIMIENTO INDICADORES DE DESEMPEÑO DE LOS PROGRAMAS PRESUPUESTARIOS 2020</t>
  </si>
  <si>
    <t>INTRODUCCIÓN</t>
  </si>
  <si>
    <t>El  Sistema  de  Evaluación  del  Desempeño  permite  realizar  una  valoración  objetiva  del  desempeño  de  los  programas,  bajo  los  principios             de  verificación  del  grado  de  cumplimiento  de  metas  y  objetivos,  con  base  en  indicadores   estratégicos   y   de   gestión   que   permitan   conocer   el impacto social de los programas y de los proyectos.</t>
  </si>
  <si>
    <t>Los  Programas  Presupuestarios  de  las  Dependencias  del  Ejecutivo  y  de  las  Entidades  del  Ejecutivo,  deberán   ser   analizados   y   compatibilizados por la Coordinación Estatal de  Planeación  y  Proyectos,  para  que  sean  congruentes  entre  sí  y  respondan  a  los  objetivos  prioritarios del Plan Estatal de Desarrollo del Estado y de los programas que de ésta se deriven, en los términos de las leyes aplicables.</t>
  </si>
  <si>
    <t>OBJETIVO</t>
  </si>
  <si>
    <t>La Información Completa se entrega en cd anexo.</t>
  </si>
  <si>
    <t>MARCONORMATIVO</t>
  </si>
  <si>
    <t>ARTÍCULO 44. A la Coordinación General de Planeación y Proyectos corresponde :</t>
  </si>
  <si>
    <t>XXXI. Diseñar,  coordinar  y  operar  el  Sistema  de  Evaluación  del  Desempeño  previsto  en  la  Ley  de  Presupuesto,  Gasto  Público  y  Responsabilidad  Hacendaria  del  Estado  de  Aguascalientes  y  sus  Municipios,   así   como   las   otras   atribuciones   que   con   respecto   a este Sistema le confiere la legislación aplicable;</t>
  </si>
  <si>
    <t>La Ley de Presupuesto, Gasto Público y Responsabilidad Hacendaria del Estado de Aguascalientes y sus Municipios establece:</t>
  </si>
  <si>
    <t>ARTÍCULO  59.  Los  recursos  económicos  de  que  dispongan  los  Ejecutores  de  Gasto  serán  sujetos  a  un  Sistema  de  Evaluación  del   Desempeño,  con  el  propósito  de  orientar  la  operación  de  los  programas  presupuestarios  al  logro  de  resultados.  Tiene   como  una  de  sus    bases, la Metodología del Marco Lógico, la cual establece los  principios  para  la  conceptualización  y  diseño  de  programas  públicos  y  sus  herramientas de monitoreo y evaluación, que se plasman en los indicadores de Desempeño, de Gestión y Estratégicos.</t>
  </si>
  <si>
    <t>ARTÍCULO 62. Corresponderá a la CEPLAP y a las COMUPLA, en sus respectivas competencias lo siguiente: IV.-</t>
  </si>
  <si>
    <t>Formular un plan anual de Evaluación del Desempeño de los Programas Presupuestarios;</t>
  </si>
  <si>
    <t>V.-</t>
  </si>
  <si>
    <t>Revisar los indicadores de Desempeño, tomando en cuenta la autoevaluación respecto a la medición del grado de cumplimiento</t>
  </si>
  <si>
    <t>de  dichos  indicadores  que  realicen  las  Dependencias  del  Ejecutivo  y  las  Entidades  del  Ejecutivo  o,  en  su  caso,  las  Dependencias           del Municipio o Entidades del Municipio, o bien, la efectuada por los evaluadores externos según corresponda;</t>
  </si>
  <si>
    <t>VI.-</t>
  </si>
  <si>
    <t>Emitir recomendaciones a las Dependencias del Ejecutivo y a las Entidades del Ejecutivo o, en su caso, a las Dependencias del Municipio o Entidades del Municipio respectivo, con base en los resultados de las evaluaciones a los Indicadores de Desempeño.</t>
  </si>
  <si>
    <t>de</t>
  </si>
  <si>
    <t>del</t>
  </si>
  <si>
    <t xml:space="preserve"> </t>
  </si>
  <si>
    <t>Porcentaje de</t>
  </si>
  <si>
    <t>Administración</t>
  </si>
  <si>
    <t>ndicador que mide los</t>
  </si>
  <si>
    <t>avances</t>
  </si>
  <si>
    <t>Mensual</t>
  </si>
  <si>
    <t>a. Eficacia</t>
  </si>
  <si>
    <t>Miden el grado del cumplimiento</t>
  </si>
  <si>
    <t>Recursos</t>
  </si>
  <si>
    <t>mejoras</t>
  </si>
  <si>
    <t>objetivo establecido</t>
  </si>
  <si>
    <t>tecnológicas   a   las   diferentes   áreas  y las obras realizadas a la  infraestructura del Instituto.</t>
  </si>
  <si>
    <t>Administrativas Programadas)*100.</t>
  </si>
  <si>
    <t>Enero-Diciembre</t>
  </si>
  <si>
    <t>Ascendente</t>
  </si>
  <si>
    <t>Estatal</t>
  </si>
  <si>
    <t>Gestión</t>
  </si>
  <si>
    <t>Relativo</t>
  </si>
  <si>
    <t>Acciones de Administración Realizadas</t>
  </si>
  <si>
    <t>Mala Administración de los Recursos, Falta de Recurso, que no llegue o que llegue tarde.</t>
  </si>
  <si>
    <t>Indicadordel Nivel Actividades</t>
  </si>
  <si>
    <t>Tipode Indicador</t>
  </si>
  <si>
    <t>Dimensión a Medir</t>
  </si>
  <si>
    <t>Unidad de Medida</t>
  </si>
  <si>
    <t>Valor de la Meta</t>
  </si>
  <si>
    <t>Avance de la Meta</t>
  </si>
  <si>
    <t>Programado</t>
  </si>
  <si>
    <t>Realizado</t>
  </si>
  <si>
    <t>%de Avance Realizado vs</t>
  </si>
  <si>
    <t>Período</t>
  </si>
  <si>
    <t>Anual</t>
  </si>
  <si>
    <t>Porcentaje de Área Mejorada</t>
  </si>
  <si>
    <t>Observaciones:</t>
  </si>
  <si>
    <t>1 . 1 . - M e j o r a m i e n t o Te c n o l ó g i c o d e l a s Diferentes Áreas</t>
  </si>
  <si>
    <t>Área mejorada</t>
  </si>
  <si>
    <t>Porcentaje de Obra Realizada</t>
  </si>
  <si>
    <t>1.2.-Realización   de   Obras  d e        M e j o r a m i e n t o , A m p l i a c i ó n y / o</t>
  </si>
  <si>
    <t>Obra realizada</t>
  </si>
  <si>
    <t>Construcción de Espacios.</t>
  </si>
  <si>
    <t>En este primer trimestre se rebaso la meta debido a que se llevó a cabo la construcción de la línea de desviación de la alimentación del pozo del IEA.</t>
  </si>
  <si>
    <t>el</t>
  </si>
  <si>
    <t>y</t>
  </si>
  <si>
    <t>instituciones de seguridad pública.</t>
  </si>
  <si>
    <t>los recursos asignados por la Federación.</t>
  </si>
  <si>
    <t>Porcentaje  de  metas</t>
  </si>
  <si>
    <t>cumplidas en  relación  a los recursos asignados por la Federación.</t>
  </si>
  <si>
    <t>Indicador que mide si las metas programadas fueron cumplidas satisfactoriamente en relación a las metas programadas según el recurso obtenido</t>
  </si>
  <si>
    <t>(Metas Realizadas /  Metas  Programadas  )  * 100</t>
  </si>
  <si>
    <t>Porcentaje</t>
  </si>
  <si>
    <t>http://www.aguascalientes.gob.mx/iespa/ e valuacion.html</t>
  </si>
  <si>
    <t>Contribuir  a  una   Estrategia   Integral   de Seguridad Pública mediante la actualización curricular permanentemente a través de su evaluación interna y externa</t>
  </si>
  <si>
    <t>b. Eficiencia</t>
  </si>
  <si>
    <t>Miden la relación entre el logro del programa  y  los  recursos   utilizados para su cumplimiento.</t>
  </si>
  <si>
    <t>Porcentaje de Egresados Evaluados</t>
  </si>
  <si>
    <t>Indicador que mide el numero de alumnos egresados</t>
  </si>
  <si>
    <t>que   han  sido  evaluados</t>
  </si>
  <si>
    <t>para identificar el impacto que tiene la formación en el campo laboral.</t>
  </si>
  <si>
    <t>(</t>
  </si>
  <si>
    <t>Egresados</t>
  </si>
  <si>
    <t>Evaluados</t>
  </si>
  <si>
    <t>/</t>
  </si>
  <si>
    <t>Egresados Programados) * 100</t>
  </si>
  <si>
    <t>Dimensión</t>
  </si>
  <si>
    <t>valuacion.html</t>
  </si>
  <si>
    <t>beneficiadas al realizar la actualización curricular permanente a través de su evaluación  interna  y  externa.</t>
  </si>
  <si>
    <t>Porcentaje de Evaluaciones de Participantes para la Formación Académica</t>
  </si>
  <si>
    <t>Indicador que mide el número de investigaciones y evaluaciones programadas a los cursos de Formación Inicial, Formación Continua y Posgrados mediante Investigaciones de seguimiento de egresados,     Evaluaciones     Docentes y Evaluaciones de la calidad en el servicio.</t>
  </si>
  <si>
    <t>stigaciones     de     Seguimiento      de   E g r e s a d o s y E v a l u a c i o n e s Realizadas / Investigaciones de Seguimiento de Egresados y Evaluaciones Programadas) *100</t>
  </si>
  <si>
    <t>Miden el grado del cumplimiento del objetivo establecido</t>
  </si>
  <si>
    <t>Medio de Verificación</t>
  </si>
  <si>
    <t>Valor</t>
  </si>
  <si>
    <t>Porcentaje de Estudios de Seguimiento de Egresados</t>
  </si>
  <si>
    <t>1 . 1 . - R e a l i z a c i ó n</t>
  </si>
  <si>
    <t>Porcentaje de Mejora Continua</t>
  </si>
  <si>
    <t>Indicador que mide las Acciones de</t>
  </si>
  <si>
    <t>mejora     en     cuanto      el      servicio  o f r e c i d o m e d i a n t e l a implementacion  del  Sistema   de Gestion de Calidad, asi como el desarrollo de convenios para el fortalecimiento institucional</t>
  </si>
  <si>
    <t>(Acciones   de    Mejora    realizadas    /   A c c i o n e s d e M e j o r a programadas)*100</t>
  </si>
  <si>
    <t>1 . 1 . - C e l e b r a c i ó n d e C o n v e n i o s     p a r a   e l F o r t a l e c i m i e n t o Institucional</t>
  </si>
  <si>
    <t>1.2.-Implementación del Sistema de Gestión  de Calidad</t>
  </si>
  <si>
    <t>http://www.aguascalientes.gob.mx/iespa/ e</t>
  </si>
  <si>
    <t>Contribuir</t>
  </si>
  <si>
    <t>Miden el grado del cumplimiento del</t>
  </si>
  <si>
    <t>S e g u r i d a d</t>
  </si>
  <si>
    <t>profesionalización de los cuerpos policiales y aspirantes,   y   posgrados    través   de   procesos  de calidad total en educación.</t>
  </si>
  <si>
    <t>Porcentaje de  Participantes</t>
  </si>
  <si>
    <t>Indicador que  mide  el  numero  de  personas  que  participan  en  la  cultura   de  la  prevención  del  crimen  y  la violencia,a través del fomento de la participación ciudadana</t>
  </si>
  <si>
    <t>(Numero  de   Personas   Participantes   / Numero de Personas Participantes Programadas)* 100</t>
  </si>
  <si>
    <t>La sociedad  es  beneficiada  fomentando  la participación ciudadana de manera organizada y promover  una  cultura  de  la  prevención  del   crimen    y la violencia,a  través  del  fomento  de  la  participación ciudadana buscando crear comunidades   más   seguras.   Promover   y    reforzar en los  niños  y  adolescentes,dentro  de  las  instituciones  educativas  y  en  sus   familias,   los valores universales y factores de protección para generar, consolidar y mantener estilos de  vida saludables que fortalezcan los vínculos Escuela-</t>
  </si>
  <si>
    <t>P o r c e n t a j e</t>
  </si>
  <si>
    <t>d e</t>
  </si>
  <si>
    <t>V i n c u l a c i ó n</t>
  </si>
  <si>
    <t>Indicador que mide el número de</t>
  </si>
  <si>
    <t>( A c c i o n e s</t>
  </si>
  <si>
    <t>Interinstitucional</t>
  </si>
  <si>
    <t>eventos de difusión, participantes a</t>
  </si>
  <si>
    <t>Realizadas</t>
  </si>
  <si>
    <t>eventos y  programas  de  prevención que realiza el Instituto en materia de Seguridad Pública</t>
  </si>
  <si>
    <t>http://www.aguascalientes.gob.mx/iespa/evaluacion. h tml</t>
  </si>
  <si>
    <t>Participación de las Escuelas y de las Sociedad</t>
  </si>
  <si>
    <t>Porcentaje de Eventos</t>
  </si>
  <si>
    <t>Eventos</t>
  </si>
  <si>
    <t>de Difusión</t>
  </si>
  <si>
    <t>Actividad Institucional</t>
  </si>
  <si>
    <t>1.2.-Dignificación Policial y Vinculación con lo s Sectores Públicos y Privados.</t>
  </si>
  <si>
    <t>Porcentaje de Programas de Prevención</t>
  </si>
  <si>
    <t>Programas</t>
  </si>
  <si>
    <t>Policías</t>
  </si>
  <si>
    <t>Aspirantes</t>
  </si>
  <si>
    <t>Indicador</t>
  </si>
  <si>
    <t>que mide la cantidad de policías</t>
  </si>
  <si>
    <t>(Numero</t>
  </si>
  <si>
    <t>Capacitados</t>
  </si>
  <si>
    <t>aspirantes</t>
  </si>
  <si>
    <t>que han sido capacitados en el en</t>
  </si>
  <si>
    <t>Tipo Valor Meta</t>
  </si>
  <si>
    <t>Frecuencia</t>
  </si>
  <si>
    <t>Resumen Narrativo</t>
  </si>
  <si>
    <t>Descripción Dimensión</t>
  </si>
  <si>
    <t>Las Corporaciones de Seguridad Publica son beneficiadas  al  capacitar  a  su  personal  en   el proceso   permanente   y   progresivo   de    formación que se integra por las etapas de formación inicial ,</t>
  </si>
  <si>
    <t>actualización, promoción, especialización y  alta dirección, para desarrollar  al  máximo  las  competencias, capacidades y habilidades de los integrantes de las Instituciones Policiales.</t>
  </si>
  <si>
    <t>Indicador que mide la Formación Académica  de  los  cuerpos policiales y aspirantes, y posgrados mediante  la   profesionalización   a través  de  procesos  de  calidad   total en educación.</t>
  </si>
  <si>
    <t>( A c t i v i d a d e s d e F o r m a c i ó n Académica   Realizadas   /   Actividades d e F o r m a c i ó n A c a d é m i c a Programadas) *100</t>
  </si>
  <si>
    <t>1 . 1 . - E v a l u a c i ó n d e Competencias Básicas Policiales</t>
  </si>
  <si>
    <t>1.2.-Formación Inicial para Cadetes y Policías Activos</t>
  </si>
  <si>
    <t>Persona Capacitada</t>
  </si>
  <si>
    <t>En  este  primer  Trimestre  se  rebasa  la  meta  programada  debido  a  que  se  considera  el  grupo  de  23  cadetes  que  iniciaron  su  curso  en  2019  y  concluyeron  el  28  de  Febrero  su  Formación  así  como en el inicio de periodo propedéutico y curso del primer grupo con recurso FASP 2020.</t>
  </si>
  <si>
    <t>Porcentaje de Hora Hombre de Capacitación en Formación Inicial</t>
  </si>
  <si>
    <t>1.3.-Capacitación Hora Hombre  de   Formación Inicial</t>
  </si>
  <si>
    <t>Las  horas  hombre  del  mes  de  enero  y  febrero  corresponden  al  grupo  de  23  cadetes  que  iniciaron  su  curso  en  2019  y  concluyeron  el  28  de  Febrero  su  Formación  así  como  el  reporte  de        Marzo  incluye  el  propedéutico  y  curso  del  primer  grupo  con  recurso  FASP  2020  y  que  es  menor  a  lo  programado  pues  el  propedéutico  se  dió  del  11   al  18  de  marzo    (sólo  42   horas)  y  el      curso inició el día 23 de marzo (9 horas diarias); siendo en esta ocasión menor a la proyección inicial.</t>
  </si>
  <si>
    <t>Porcentaje de Formación Continua</t>
  </si>
  <si>
    <t>Porcentaje de Hora Hombre de Capacitación en Formación Continua</t>
  </si>
  <si>
    <t>1.5.-Capacitación Hora Hombre de Formación Continua</t>
  </si>
  <si>
    <t>Porcentaje de Posgrado</t>
  </si>
  <si>
    <t>Absoluto</t>
  </si>
  <si>
    <t>Porcentaje de Hora</t>
  </si>
  <si>
    <t>Hora hombre de</t>
  </si>
  <si>
    <t>Hombre de Capacitación de Posgrado</t>
  </si>
  <si>
    <t>Hombre de Impartición de Posgrado</t>
  </si>
  <si>
    <t>capacitación</t>
  </si>
  <si>
    <t>En este primer Trimestre se rebasa la meta debido a que aumentan las horas debido a que la carga horaria de la materia es mayor</t>
  </si>
  <si>
    <t>Porcentaje de Servicios</t>
  </si>
  <si>
    <t>Servicios</t>
  </si>
  <si>
    <t>Implementados</t>
  </si>
  <si>
    <t>implementados</t>
  </si>
  <si>
    <t>Integral a los alumnos.</t>
  </si>
  <si>
    <t>Se  llevaron  actividades  de  tutoría  individual  y  grupal  con  2  grupos  de  Aspirantes  además  de  apoyar  en  la  valoración  psicocognitiva  de  Aspirantes  durante  el  Curso  de  Inducción  del  primer         grupo 2020</t>
  </si>
  <si>
    <t>Porcentaje de Oferta Educativa</t>
  </si>
  <si>
    <t>Porcentaje de Plantilla Docente Certificada</t>
  </si>
  <si>
    <t>1 . 9 . - I n c r e m e n t o y Modernización  de  la Oferta Educativa.</t>
  </si>
  <si>
    <t>1 . 1 0 . - C e r t i f i c a c i ó n d e Docentes  de  acuerdo   a   lo e s t a b l e c i d o p o r e l Secretario Ejecutivo del Sistema Nacional de Seguridad Pública</t>
  </si>
  <si>
    <t>1 . 1 1 . - F o r m a c i ó n Especializada    a    Policías en Activo</t>
  </si>
  <si>
    <t>Oferta Educativa</t>
  </si>
  <si>
    <t>Docentes certificados</t>
  </si>
  <si>
    <t>Capacitación Hora</t>
  </si>
  <si>
    <t>Persona Beneficiada</t>
  </si>
  <si>
    <t>Intercambio</t>
  </si>
  <si>
    <t>Porcentaje de Capacitación en Seguridad Privada</t>
  </si>
  <si>
    <t>1 . 1 4 . - C a p a c i t a c i ó n , Evaluación y  Certificación para Seguridad Privada</t>
  </si>
  <si>
    <t>Empresa atendida</t>
  </si>
  <si>
    <t>Porcentaje de Nivelación</t>
  </si>
  <si>
    <t>1 . 1 5 . - N i v e l a c i ó n</t>
  </si>
  <si>
    <t>Académica</t>
  </si>
  <si>
    <t>Proyecto Cancelado</t>
  </si>
  <si>
    <t>los</t>
  </si>
  <si>
    <t>mecanismos</t>
  </si>
  <si>
    <t>Porcentaje de Seguridad Jurídica</t>
  </si>
  <si>
    <t>I n d i c a d o r q u e m i d e l a s</t>
  </si>
  <si>
    <t>A c t u a l i z a c i o n e s J u r í d i c a s contabilizando las reformas que se realizan   durante    la    gestión    anual  d e n t r o     d e l     i n s t i t u t o ,      e s t o s p r o c e d i m i e n t o s s e r e a l i z a n apegados a los lineamientos establecidos necesarios para cumplir con las actuaciones que encaminan  a  la  contratación   de bienes</t>
  </si>
  <si>
    <t>( Acciones Jurídicas</t>
  </si>
  <si>
    <t>Realizadas / Acciones</t>
  </si>
  <si>
    <t>Jurídicas Programadas)</t>
  </si>
  <si>
    <t>*100</t>
  </si>
  <si>
    <t>Litigios e Inconformidades, Falta de Certeza Jurídica</t>
  </si>
  <si>
    <t>Porcentaje de Actualizaciones a la Normatividad</t>
  </si>
  <si>
    <t>caso la motivación es el covid 19 y la serie de estrategias que ha iniciado gobierno del estado.</t>
  </si>
  <si>
    <t>Porcentaje de Actuaciones Jurídicas</t>
  </si>
  <si>
    <t>Cuenta Pública 2020</t>
  </si>
  <si>
    <t>Instituto Estatal de Seguridad Pública de Aguascalientes</t>
  </si>
  <si>
    <t>Indicadores de Resultados</t>
  </si>
  <si>
    <t>Del 1 de Enero al 31 de Diciembre de 2020</t>
  </si>
  <si>
    <t>Pesos</t>
  </si>
  <si>
    <t xml:space="preserve">      Se  busca  mejorar  la  focalización  y  el  desempeño  de  las  políticas  y  programas  presupuestarios,  permitiendo  rendir  cuentas  sobre             el  logro  de  los  resultados  esperados  y  proporcionar  información  para  la  toma  de  decisiones  correctivas  para  lograr  los  objetivos  de       los programas.</t>
  </si>
  <si>
    <t>Estado de Variación en la Hacienda Pública</t>
  </si>
  <si>
    <t>(pesos)</t>
  </si>
  <si>
    <t>Concepto</t>
  </si>
  <si>
    <t>Hacienda Pública/Patrimonio Generado de Ejercicios Anteriores</t>
  </si>
  <si>
    <t>Hacienda Pública/Patrimonio Generado del Ejercicio</t>
  </si>
  <si>
    <t>Exceso o Insuficiencia en la Actualización de la Hacienda Pública / Patrimonio</t>
  </si>
  <si>
    <t>TOTAL</t>
  </si>
  <si>
    <t xml:space="preserve">HACIENDA PÚBLICA/PATRIMONIO CONTRIBUIDO NETO DE 2019 </t>
  </si>
  <si>
    <t xml:space="preserve">Aportaciones </t>
  </si>
  <si>
    <t>Actualización de la Hacienda Pública/Patrimonio</t>
  </si>
  <si>
    <t xml:space="preserve">HACIENDA PÚBLICA /PATRIMONIO GENERADO NETO DE 2019 </t>
  </si>
  <si>
    <t>Resultados del Ejercicio (Ahorro/Desahorro)</t>
  </si>
  <si>
    <t xml:space="preserve">Revalúos  </t>
  </si>
  <si>
    <t xml:space="preserve">EXCESO O INSUFICIENCIA EN LA ACTUALIZACIÓN DE LA HACIENDA PÚBLICA/ PATRIMONIO NETO DE 2019 </t>
  </si>
  <si>
    <t>Resultado por Posición  Monetaria</t>
  </si>
  <si>
    <t xml:space="preserve">HACIENDA PÚBLICA / PATRIMONIO  NETO  FINAL DE 2019 </t>
  </si>
  <si>
    <t xml:space="preserve">CAMBIOS EN LA HACIENDA PÚBLICA/PATRIMONIO CONTRIBUIDO NETO DE 2020 </t>
  </si>
  <si>
    <t xml:space="preserve">VARIACIONES DE LA HACIENDA PÚBLICA / PATRIMONIO GENERADO NETO DE 2020 </t>
  </si>
  <si>
    <t xml:space="preserve">CAMBIOS EN EL EXCESO O INSUFICIENCIA EN LA ACTUALIZACIÓN DE LA HACIENDA PÚBLICA/ PATRIMONIO NETO DE 2020 </t>
  </si>
  <si>
    <t xml:space="preserve">HACIENDA PÚBLICA / PATRIMONIO NETO FINAL DE 2020 </t>
  </si>
  <si>
    <t>Bajo protesta de decir verdad declaramos que los Estados Financieros y sus Notas son razonablemente correctos y responsabilidad del emisor</t>
  </si>
  <si>
    <t>Estado de Cambios en la Situación Financiera</t>
  </si>
  <si>
    <t>Exceso o Insuficiencia en la Actualización de la Hacienda Pública/Patrimonio</t>
  </si>
  <si>
    <t>Estado de Flujos de Efectivo</t>
  </si>
  <si>
    <t>Del 1 de Enero al 31 de Diciembre de 2020 y 2019</t>
  </si>
  <si>
    <t>Flujos de Efectivo de las Actividades de Operación</t>
  </si>
  <si>
    <t>Cuotas y Aportaciones de Seguridad Social</t>
  </si>
  <si>
    <t>Contribuciones de mejoras</t>
  </si>
  <si>
    <t>Productos</t>
  </si>
  <si>
    <t>Aprovechamientos</t>
  </si>
  <si>
    <t xml:space="preserve">Participaciones, Aportaciones, Convenios, Incentivos Derivados de la Colaboración Fiscal y Fondos Distintos de Aportaciones 
Aportaciones </t>
  </si>
  <si>
    <t xml:space="preserve">Transferencias, Asignaciones, Subsidios y Subvenciones, y Pensiones y Jubilaciones </t>
  </si>
  <si>
    <t>Otros Orígenes de Operación</t>
  </si>
  <si>
    <t>Servicios Personales</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</si>
  <si>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</si>
  <si>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</si>
  <si>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</si>
  <si>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</si>
  <si>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</si>
  <si>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</si>
  <si>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</si>
  <si>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</si>
  <si>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</si>
  <si>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</si>
  <si>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</si>
  <si>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</si>
  <si>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</si>
  <si>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</si>
  <si>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</si>
  <si>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</si>
  <si>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</si>
  <si>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</si>
  <si>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</si>
  <si>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</si>
  <si>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Informe de Pasivos Contingentes</t>
  </si>
  <si>
    <t xml:space="preserve">“En cumplimiento a lo dispuesto en los artículos 46, fracción I, inciso d, y 52 de la Ley General de Contabilidad Gubernamental, y de conformidad con lo establecido en el capítulo VII, numeral III, inciso g) del Manual de Contabilidad Gubernamental emitido por el CONAC, el ente público informa lo siguiente:”
</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</si>
  <si>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</si>
  <si>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</si>
  <si>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</si>
  <si>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</si>
  <si>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</si>
  <si>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</si>
  <si>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</si>
  <si>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</si>
  <si>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</si>
  <si>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</si>
  <si>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</si>
  <si>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</si>
  <si>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</si>
  <si>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</si>
  <si>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</si>
  <si>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</si>
  <si>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</si>
  <si>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</si>
  <si>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</si>
  <si>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Peso</t>
  </si>
  <si>
    <t>México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</si>
  <si>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</si>
  <si>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</si>
  <si>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</si>
  <si>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</si>
  <si>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</si>
  <si>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</si>
  <si>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</si>
  <si>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</si>
  <si>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</si>
  <si>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</si>
  <si>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Estado Analítico de Ingresos</t>
  </si>
  <si>
    <t>Rubro de Ingresos</t>
  </si>
  <si>
    <t>Ingreso</t>
  </si>
  <si>
    <t>Diferencia</t>
  </si>
  <si>
    <t>Estimado</t>
  </si>
  <si>
    <t>Ampliaciones y Reducciones</t>
  </si>
  <si>
    <t>Modificado</t>
  </si>
  <si>
    <t>Recaudado</t>
  </si>
  <si>
    <t>(1)</t>
  </si>
  <si>
    <t>(2)</t>
  </si>
  <si>
    <t>(3= 1 + 2)</t>
  </si>
  <si>
    <t>(4)</t>
  </si>
  <si>
    <t>(5)</t>
  </si>
  <si>
    <t>(6= 5 - 1 )</t>
  </si>
  <si>
    <t xml:space="preserve">Ingresos por Venta de Bienes, Prestación de
Servicios y Otros Ingresos </t>
  </si>
  <si>
    <t>Ingresos Derivados de Financiamientos</t>
  </si>
  <si>
    <t>Total</t>
  </si>
  <si>
    <r>
      <t>Ingresos excedentes</t>
    </r>
    <r>
      <rPr>
        <b/>
        <sz val="9"/>
        <rFont val="Calibri"/>
        <family val="2"/>
      </rPr>
      <t>¹</t>
    </r>
  </si>
  <si>
    <t>Estado Analítico de Ingresos
Por Fuente de Financiamiento</t>
  </si>
  <si>
    <t>Ampliaciones y 
Reducciones</t>
  </si>
  <si>
    <t xml:space="preserve">Ingresos del Poder Ejecutivo Federal o Estatal y de los Municipios </t>
  </si>
  <si>
    <t>Ingresos de los Entes Públicos de los Poderes Legislativo y Judicial, de los Órganos Autónomos y del Sector Paraestatal o Paramunicipal, así como de las Empresas Productivas del Estado</t>
  </si>
  <si>
    <t>Ingresos derivados de financiamiento</t>
  </si>
  <si>
    <t>Ingresos excedentes</t>
  </si>
  <si>
    <t>Los Ingresos por Fuente de Financiamiento pudieran no corresponder al tipo de Ente Público configurado. Se sugiere revisar:</t>
  </si>
  <si>
    <t>·         Que la clasificación administrativa en Configuración del Ente sea correcta.</t>
  </si>
  <si>
    <t>·         Que sus ingresos estén clasificados en los conceptos correctos y aplicables a su Ente Público. Se deberá corregir o reclasificar lo que se requiera.</t>
  </si>
  <si>
    <t>Es necesario tomar en cuenta que el formato limita los ingresos que corresponden a los Poderes Legislativo, Judicial, Órganos Autónomos, Sector Paraestatal y Empresas productivas del Estado,</t>
  </si>
  <si>
    <t>por lo que el SAACG.NET mostrará completos los ingresos en el apartado donde sea posible, aun cuando no correspondan.</t>
  </si>
  <si>
    <t>Estado Analítico del Ejercicio del Presupuesto de Egresos</t>
  </si>
  <si>
    <t>Clasificación Administrativa</t>
  </si>
  <si>
    <t>Egresos</t>
  </si>
  <si>
    <t>Subejercicio</t>
  </si>
  <si>
    <t>Aprobado</t>
  </si>
  <si>
    <t>Ampliaciones/ (Reducciones)</t>
  </si>
  <si>
    <t>Pagado</t>
  </si>
  <si>
    <t>3 = (1 + 2 )</t>
  </si>
  <si>
    <t>6 = ( 3 - 4 )</t>
  </si>
  <si>
    <t>Sin Ramo/Dependencia</t>
  </si>
  <si>
    <t xml:space="preserve">     DIRECCION GENERAL</t>
  </si>
  <si>
    <t xml:space="preserve">     DIRECCION ACADEMICA</t>
  </si>
  <si>
    <t xml:space="preserve">     DIRECCION ADMINISTRATIVA</t>
  </si>
  <si>
    <t xml:space="preserve">     DIRECCION DE VINCULACION Y PARTICIPACION SOCIAL</t>
  </si>
  <si>
    <t xml:space="preserve">     COORDINACION JURIDICA</t>
  </si>
  <si>
    <t xml:space="preserve">     COORDINACION DE ENSEÑANZA OPERATIVA E INVESTIGACION</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</si>
  <si>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</si>
  <si>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</si>
  <si>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</si>
  <si>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</si>
  <si>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</si>
  <si>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</si>
  <si>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</si>
  <si>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</si>
  <si>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</si>
  <si>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</si>
  <si>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</si>
  <si>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</si>
  <si>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</si>
  <si>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</si>
  <si>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</si>
  <si>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</si>
  <si>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</si>
  <si>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</si>
  <si>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</si>
  <si>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</si>
  <si>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</si>
  <si>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</si>
  <si>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</si>
  <si>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</si>
  <si>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</si>
  <si>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</si>
  <si>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</si>
  <si>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</si>
  <si>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</si>
  <si>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</si>
  <si>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</si>
  <si>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</si>
  <si>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</si>
  <si>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</si>
  <si>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</si>
  <si>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</si>
  <si>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</si>
  <si>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</si>
  <si>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</si>
  <si>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</si>
  <si>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</si>
  <si>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</si>
  <si>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</si>
  <si>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</si>
  <si>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</si>
  <si>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</si>
  <si>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</si>
  <si>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</si>
  <si>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</si>
  <si>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</si>
  <si>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Económica (por Tipo de Gasto)</t>
  </si>
  <si>
    <t xml:space="preserve">Egresos </t>
  </si>
  <si>
    <t>Gasto Corriente</t>
  </si>
  <si>
    <t>Gasto de Capital</t>
  </si>
  <si>
    <t>Amortización de la Deuda y Disminución de Pasivos</t>
  </si>
  <si>
    <t>Clasificación Funcional (Finalidad y Función)</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</si>
  <si>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</si>
  <si>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</si>
  <si>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</si>
  <si>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</si>
  <si>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</si>
  <si>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</si>
  <si>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</si>
  <si>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</si>
  <si>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</si>
  <si>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</si>
  <si>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</si>
  <si>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</si>
  <si>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</si>
  <si>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</si>
  <si>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</si>
  <si>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</si>
  <si>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</si>
  <si>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</si>
  <si>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</si>
  <si>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</si>
  <si>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</si>
  <si>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</si>
  <si>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</si>
  <si>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</si>
  <si>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</si>
  <si>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</si>
  <si>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</si>
  <si>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</si>
  <si>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</si>
  <si>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</si>
  <si>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</si>
  <si>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</si>
  <si>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Identificación de Crédito o Instrumento</t>
  </si>
  <si>
    <t>Contratación/Colocación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</si>
  <si>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</si>
  <si>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</si>
  <si>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</si>
  <si>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</si>
  <si>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</si>
  <si>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</si>
  <si>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</si>
  <si>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</si>
  <si>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</si>
  <si>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</si>
  <si>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</si>
  <si>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Total de intereses de Créditos Bancarios</t>
  </si>
  <si>
    <t>Total de intereses de Otros Instrumentos de Deuda</t>
  </si>
  <si>
    <t>Gasto por Categoría Programática</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</si>
  <si>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</si>
  <si>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</si>
  <si>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</si>
  <si>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</si>
  <si>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</si>
  <si>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</si>
  <si>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</si>
  <si>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</si>
  <si>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</si>
  <si>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</si>
  <si>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</si>
  <si>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</si>
  <si>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</si>
  <si>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</si>
  <si>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</si>
  <si>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</si>
  <si>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</si>
  <si>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</si>
  <si>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</si>
  <si>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</si>
  <si>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</si>
  <si>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</si>
  <si>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</si>
  <si>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</si>
  <si>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</si>
  <si>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</si>
  <si>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</si>
  <si>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</si>
  <si>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</si>
  <si>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Egresos por Programas y Proyectos de Inversión</t>
  </si>
  <si>
    <t>MEJORA CONTINUA DE PROCESOS, SERVICIOS Y NORMATIVIDAD</t>
  </si>
  <si>
    <t>SEGURIDAD JURÍDICA</t>
  </si>
  <si>
    <t>INVESTIGACIÓN Y EVALUACIÓN EDUCATIVA</t>
  </si>
  <si>
    <t>PROFESIONALIZACION DEL PERSONAL DE LAS INSTITUCIONES DE SEGURIDAD PUBLICA DEL ESTADO</t>
  </si>
  <si>
    <t>ADMINISTRACIÓN DE RECURSOS</t>
  </si>
  <si>
    <t>PREVENCION EN LA COMISION DEL DELITO, ADICCIONES , ACOSO ESCOLAR Y ACCIDENTES, Y DIFUSION</t>
  </si>
  <si>
    <t/>
  </si>
  <si>
    <t>Descripción del Bien</t>
  </si>
  <si>
    <t>Código</t>
  </si>
  <si>
    <t>Valor en Libros</t>
  </si>
  <si>
    <t>5110100096-1</t>
  </si>
  <si>
    <t>ANAQUEL</t>
  </si>
  <si>
    <t>5110100096-2</t>
  </si>
  <si>
    <t>5110100096-3</t>
  </si>
  <si>
    <t>5110100096-4</t>
  </si>
  <si>
    <t>5110100096-5</t>
  </si>
  <si>
    <t>5110100096-6</t>
  </si>
  <si>
    <t>5110100096-7</t>
  </si>
  <si>
    <t>5110100096-8</t>
  </si>
  <si>
    <t>5110100096-9</t>
  </si>
  <si>
    <t>5110100096-10</t>
  </si>
  <si>
    <t>5110100001-1</t>
  </si>
  <si>
    <t>ARCHIVERO DE MADERA</t>
  </si>
  <si>
    <t>5110100001-2</t>
  </si>
  <si>
    <t>5110100024-1</t>
  </si>
  <si>
    <t>CONTRA ESCRITORIO</t>
  </si>
  <si>
    <t>5110100099-1</t>
  </si>
  <si>
    <t>CREDENZA</t>
  </si>
  <si>
    <t>5110100099-2</t>
  </si>
  <si>
    <t>5110100028-1</t>
  </si>
  <si>
    <t>ESCRITORIO</t>
  </si>
  <si>
    <t>5110100028-2</t>
  </si>
  <si>
    <t>5110100028-3</t>
  </si>
  <si>
    <t>5110100028-4</t>
  </si>
  <si>
    <t>5110100028-5</t>
  </si>
  <si>
    <t>5110100028-6</t>
  </si>
  <si>
    <t>5110100028-7</t>
  </si>
  <si>
    <t>5110100028-8</t>
  </si>
  <si>
    <t>5110100028-9</t>
  </si>
  <si>
    <t>5110100028-10</t>
  </si>
  <si>
    <t>5110100028-11</t>
  </si>
  <si>
    <t>5110100028-12</t>
  </si>
  <si>
    <t>5110100028-13</t>
  </si>
  <si>
    <t>5110100028-14</t>
  </si>
  <si>
    <t>5110100028-15</t>
  </si>
  <si>
    <t>5110100028-16</t>
  </si>
  <si>
    <t>5110100028-17</t>
  </si>
  <si>
    <t>5110100028-18</t>
  </si>
  <si>
    <t>5110100028-19</t>
  </si>
  <si>
    <t>5110100028-20</t>
  </si>
  <si>
    <t>5110100028-21</t>
  </si>
  <si>
    <t>5110100028-22</t>
  </si>
  <si>
    <t>5110100028-23</t>
  </si>
  <si>
    <t>5110100028-24</t>
  </si>
  <si>
    <t>5110100028-25</t>
  </si>
  <si>
    <t>5110100028-26</t>
  </si>
  <si>
    <t>5110100028-27</t>
  </si>
  <si>
    <t>5110100028-28</t>
  </si>
  <si>
    <t>5110100028-29</t>
  </si>
  <si>
    <t>5110100028-30</t>
  </si>
  <si>
    <t>5110100028-31</t>
  </si>
  <si>
    <t>5110100028-32</t>
  </si>
  <si>
    <t>5110100028-33</t>
  </si>
  <si>
    <t>5110100028-34</t>
  </si>
  <si>
    <t>5110100039-1</t>
  </si>
  <si>
    <t>LIBRERO DE MADERA</t>
  </si>
  <si>
    <t>5110100050-1</t>
  </si>
  <si>
    <t>MESA DE JUNTAS DE MADERA</t>
  </si>
  <si>
    <t>5110100050-2</t>
  </si>
  <si>
    <t>5110100071-100</t>
  </si>
  <si>
    <t>PIZARRONES Y ROTAFOLIOS</t>
  </si>
  <si>
    <t>5110100071-101</t>
  </si>
  <si>
    <t>5110100071-102</t>
  </si>
  <si>
    <t>5110100100-30</t>
  </si>
  <si>
    <t>SILLA GIRATORIA CON RUEDAS</t>
  </si>
  <si>
    <t>5110100088-1</t>
  </si>
  <si>
    <t>SILLÓN</t>
  </si>
  <si>
    <t>5110100097-1</t>
  </si>
  <si>
    <t>SILLÓN GIRATORIO CON RUEDAS</t>
  </si>
  <si>
    <t>5120100008-1</t>
  </si>
  <si>
    <t>RACKS DE COMPUTO</t>
  </si>
  <si>
    <t>5120100008-5</t>
  </si>
  <si>
    <t>5150100012-3</t>
  </si>
  <si>
    <t>CONVERTIDOR DIGITAL-ANALÓGICO</t>
  </si>
  <si>
    <t>5150100012-4</t>
  </si>
  <si>
    <t>5150100019-1</t>
  </si>
  <si>
    <t>DISCO DURO EXTERNO</t>
  </si>
  <si>
    <t>5150100019-6</t>
  </si>
  <si>
    <t>5150100027-1</t>
  </si>
  <si>
    <t>EQUIPO DE SEGURIDAD TIPO HARDWARE, CON PROTOCOLOS</t>
  </si>
  <si>
    <t>5150100029-15</t>
  </si>
  <si>
    <t>EQUIPO MULTIFUNCIONES (SCANNER, COPIADORA, IMPRESORA,)</t>
  </si>
  <si>
    <t>5150100041-1</t>
  </si>
  <si>
    <t>IMPRESORA INYECCIÓN DE TINTA PARA MICROCOMPUTADORA</t>
  </si>
  <si>
    <t>5150100042-1</t>
  </si>
  <si>
    <t>IMPRESORA LASSER</t>
  </si>
  <si>
    <t>5150100043-1</t>
  </si>
  <si>
    <t>IMPRESORA PARA CÓDIGO DE BARRAS</t>
  </si>
  <si>
    <t>5150100056-1</t>
  </si>
  <si>
    <t>LECTOR ÓPTICO</t>
  </si>
  <si>
    <t>5150100067-1</t>
  </si>
  <si>
    <t>MICROCOMPUTADORA</t>
  </si>
  <si>
    <t>5150100067-2</t>
  </si>
  <si>
    <t>5150100067-3</t>
  </si>
  <si>
    <t>5150100067-4</t>
  </si>
  <si>
    <t>5150100067-5</t>
  </si>
  <si>
    <t>5150100067-6</t>
  </si>
  <si>
    <t>5150100067-7</t>
  </si>
  <si>
    <t>5150100067-8</t>
  </si>
  <si>
    <t>5150100067-9</t>
  </si>
  <si>
    <t>5150100067-10</t>
  </si>
  <si>
    <t>5150100067-11</t>
  </si>
  <si>
    <t>5150100067-12</t>
  </si>
  <si>
    <t>5150100067-13</t>
  </si>
  <si>
    <t>5150100067-14</t>
  </si>
  <si>
    <t>5150100067-15</t>
  </si>
  <si>
    <t>5150100067-16</t>
  </si>
  <si>
    <t>5150100067-17</t>
  </si>
  <si>
    <t>5150100066-2</t>
  </si>
  <si>
    <t>MICROCOMPUTADORA PORTATIL -- LAPTOP--</t>
  </si>
  <si>
    <t>5150100066-3</t>
  </si>
  <si>
    <t>5150100066-1</t>
  </si>
  <si>
    <t>5150100085-1</t>
  </si>
  <si>
    <t>SCANNER</t>
  </si>
  <si>
    <t>5150100085-2</t>
  </si>
  <si>
    <t>5150100089-1</t>
  </si>
  <si>
    <t>SERVIDOR</t>
  </si>
  <si>
    <t>5150100090-1</t>
  </si>
  <si>
    <t>SIMULADOR DE CONDUCCIÓN DE MANEJO</t>
  </si>
  <si>
    <t>5150100125-5</t>
  </si>
  <si>
    <t>SIMULADOR DE TIRO VIRTUAL</t>
  </si>
  <si>
    <t>5150100097-1</t>
  </si>
  <si>
    <t>SWITCH</t>
  </si>
  <si>
    <t>5150100097-20</t>
  </si>
  <si>
    <t>5150100097-21</t>
  </si>
  <si>
    <t>5150100097-22</t>
  </si>
  <si>
    <t>5150100097-23</t>
  </si>
  <si>
    <t>5150100101-1</t>
  </si>
  <si>
    <t>TABLET</t>
  </si>
  <si>
    <t>5150100101-2</t>
  </si>
  <si>
    <t>5150100134-1</t>
  </si>
  <si>
    <t>TELÉFONO ALAMBRICO</t>
  </si>
  <si>
    <t>5150100134-2</t>
  </si>
  <si>
    <t>5150100134-3</t>
  </si>
  <si>
    <t>5150100134-4</t>
  </si>
  <si>
    <t>5150100134-5</t>
  </si>
  <si>
    <t>5150100134-6</t>
  </si>
  <si>
    <t>5150100134-7</t>
  </si>
  <si>
    <t>5150100134-8</t>
  </si>
  <si>
    <t>5150100134-9</t>
  </si>
  <si>
    <t>5150100134-10</t>
  </si>
  <si>
    <t>5150100134-11</t>
  </si>
  <si>
    <t>5150100134-12</t>
  </si>
  <si>
    <t>5150100134-13</t>
  </si>
  <si>
    <t>5150100134-14</t>
  </si>
  <si>
    <t>5150100134-15</t>
  </si>
  <si>
    <t>5150100134-16</t>
  </si>
  <si>
    <t>5150100133-1</t>
  </si>
  <si>
    <t>TELÉFONO INALAMBRICO</t>
  </si>
  <si>
    <t>5190100009-1</t>
  </si>
  <si>
    <t>BÁSCULA DE PATIN</t>
  </si>
  <si>
    <t>5190100187-1</t>
  </si>
  <si>
    <t>BASE PARA HORNO</t>
  </si>
  <si>
    <t>5190200002-1</t>
  </si>
  <si>
    <t xml:space="preserve">CALENTADOR </t>
  </si>
  <si>
    <t>5190100016-1</t>
  </si>
  <si>
    <t>CAMPANA EXTRACCIÓN</t>
  </si>
  <si>
    <t>5190100016-2</t>
  </si>
  <si>
    <t>5190100032-1</t>
  </si>
  <si>
    <t>CIRCUITO CERRADO DE TELEVISIÓN</t>
  </si>
  <si>
    <t>5190100032-2</t>
  </si>
  <si>
    <t>5190100032-3</t>
  </si>
  <si>
    <t>5190100032-4</t>
  </si>
  <si>
    <t>5190100032-5</t>
  </si>
  <si>
    <t>5190100032-6</t>
  </si>
  <si>
    <t>5190100032-7</t>
  </si>
  <si>
    <t>5190100032-8</t>
  </si>
  <si>
    <t>5190100032-9</t>
  </si>
  <si>
    <t>5190100032-10</t>
  </si>
  <si>
    <t>5190100032-11</t>
  </si>
  <si>
    <t>5190100032-12</t>
  </si>
  <si>
    <t>5190100032-13</t>
  </si>
  <si>
    <t>5190100046-1</t>
  </si>
  <si>
    <t>DISPLAY DE ATENCIÓN EN VENTANILLA</t>
  </si>
  <si>
    <t>5190100046-2</t>
  </si>
  <si>
    <t>5190100046-3</t>
  </si>
  <si>
    <t>5190100054-1</t>
  </si>
  <si>
    <t>ENGARGOLADORA</t>
  </si>
  <si>
    <t>5190100067-1</t>
  </si>
  <si>
    <t>ESTUFÓN</t>
  </si>
  <si>
    <t>5190100188-2</t>
  </si>
  <si>
    <t>FREGADERO DE ACERO INOXIDABLE</t>
  </si>
  <si>
    <t>5190100188-3</t>
  </si>
  <si>
    <t>5190100188-1</t>
  </si>
  <si>
    <t>5190100189-1</t>
  </si>
  <si>
    <t>FRIGOBAR</t>
  </si>
  <si>
    <t>5190100190-1</t>
  </si>
  <si>
    <t>GARABATO PARA OLLAS</t>
  </si>
  <si>
    <t>5190100082-1</t>
  </si>
  <si>
    <t>HORNO COCINA (GAS O ELÉCTRICO)</t>
  </si>
  <si>
    <t>5190100097-1</t>
  </si>
  <si>
    <t>LAVADORA TRASTOS</t>
  </si>
  <si>
    <t>5190100118-1</t>
  </si>
  <si>
    <t>MÁQUINA ESCRIBIR ELECTRÓNICA</t>
  </si>
  <si>
    <t>5190100194-1</t>
  </si>
  <si>
    <t>MESA DE TRABAJO CENTRAL</t>
  </si>
  <si>
    <t>5190100193-1</t>
  </si>
  <si>
    <t>MESA MOVIL</t>
  </si>
  <si>
    <t>5190100193-2</t>
  </si>
  <si>
    <t>5190100192-2</t>
  </si>
  <si>
    <t>MESA RECIBIDORA DE LOZA</t>
  </si>
  <si>
    <t>5190100192-1</t>
  </si>
  <si>
    <t>5190100191-1</t>
  </si>
  <si>
    <t>MESA REDONDA PARA COMEDOR</t>
  </si>
  <si>
    <t>5190100191-2</t>
  </si>
  <si>
    <t>5190100191-3</t>
  </si>
  <si>
    <t>5190100191-4</t>
  </si>
  <si>
    <t>5190100191-5</t>
  </si>
  <si>
    <t>5190100191-6</t>
  </si>
  <si>
    <t>5190100191-7</t>
  </si>
  <si>
    <t>5190100191-8</t>
  </si>
  <si>
    <t>5190100191-9</t>
  </si>
  <si>
    <t>5190100191-10</t>
  </si>
  <si>
    <t>5190100191-11</t>
  </si>
  <si>
    <t>5190100191-12</t>
  </si>
  <si>
    <t>5190100195-1</t>
  </si>
  <si>
    <t>MESA TIPO GABINETE</t>
  </si>
  <si>
    <t>5190100195-2</t>
  </si>
  <si>
    <t>5190100195-3</t>
  </si>
  <si>
    <t>5190100195-4</t>
  </si>
  <si>
    <t>5210100060-1</t>
  </si>
  <si>
    <t>PANTALLA PROYECTOR</t>
  </si>
  <si>
    <t>5210100060-2</t>
  </si>
  <si>
    <t>5190100142-1</t>
  </si>
  <si>
    <t>PLANCHA DE ACERO INOXIDABLE</t>
  </si>
  <si>
    <t>5190100156-1</t>
  </si>
  <si>
    <t>RELOJ CHECADOR</t>
  </si>
  <si>
    <t>5190100156-2</t>
  </si>
  <si>
    <t>5190100196-1</t>
  </si>
  <si>
    <t>REPISA DE ACERO INOXIDABLE</t>
  </si>
  <si>
    <t>5190100196-3</t>
  </si>
  <si>
    <t>5190100196-2</t>
  </si>
  <si>
    <t>5190100186-1</t>
  </si>
  <si>
    <t>TRITURADORA DE PAPEL</t>
  </si>
  <si>
    <t>5210100001-1</t>
  </si>
  <si>
    <t>AMPLIFICADOR DE SEÑAL DE AUDIO</t>
  </si>
  <si>
    <t>5210100015-32</t>
  </si>
  <si>
    <t>BOCINA</t>
  </si>
  <si>
    <t>5210100015-31</t>
  </si>
  <si>
    <t>5210100048-1</t>
  </si>
  <si>
    <t>MICRÓFONO INALÁMBRICO CON RECEPTOR Y TRANSMISOR</t>
  </si>
  <si>
    <t>5210100048-2</t>
  </si>
  <si>
    <t>5210100048-3</t>
  </si>
  <si>
    <t>5210100048-18</t>
  </si>
  <si>
    <t>5210100080-1</t>
  </si>
  <si>
    <t>PROYECTOR</t>
  </si>
  <si>
    <t>5210100080-2</t>
  </si>
  <si>
    <t>5210100080-3</t>
  </si>
  <si>
    <t>5210100080-4</t>
  </si>
  <si>
    <t>5210100080-5</t>
  </si>
  <si>
    <t>5210100080-6</t>
  </si>
  <si>
    <t>5210100080-7</t>
  </si>
  <si>
    <t>5210100086-1</t>
  </si>
  <si>
    <t>TELEVISIÓN</t>
  </si>
  <si>
    <t>5210100086-2</t>
  </si>
  <si>
    <t>5230100011-1</t>
  </si>
  <si>
    <t>CÀMARA DE VÌDEO</t>
  </si>
  <si>
    <t>5230100012-1</t>
  </si>
  <si>
    <t>CÁMARA FOTOGRÁFICA DIGITAL</t>
  </si>
  <si>
    <t>5230100012-10</t>
  </si>
  <si>
    <t>5290100126-1</t>
  </si>
  <si>
    <t>ESTRUCTURA PARA SIMULADOR</t>
  </si>
  <si>
    <t>5290100125-1</t>
  </si>
  <si>
    <t>MANIQUÍ</t>
  </si>
  <si>
    <t>5290100125-2</t>
  </si>
  <si>
    <t>5290100125-3</t>
  </si>
  <si>
    <t>5290100125-4</t>
  </si>
  <si>
    <t>5290100125-5</t>
  </si>
  <si>
    <t>5290100125-6</t>
  </si>
  <si>
    <t>5290100125-7</t>
  </si>
  <si>
    <t>5290100125-8</t>
  </si>
  <si>
    <t>5290100125-9</t>
  </si>
  <si>
    <t>5290100125-10</t>
  </si>
  <si>
    <t>5290100125-11</t>
  </si>
  <si>
    <t>5290100125-12</t>
  </si>
  <si>
    <t>5290100125-13</t>
  </si>
  <si>
    <t>5290100125-14</t>
  </si>
  <si>
    <t>5290100125-15</t>
  </si>
  <si>
    <t>5290100125-16</t>
  </si>
  <si>
    <t>5290100125-17</t>
  </si>
  <si>
    <t>5290100125-18</t>
  </si>
  <si>
    <t>5290100125-19</t>
  </si>
  <si>
    <t>5290100125-20</t>
  </si>
  <si>
    <t>5290100125-21</t>
  </si>
  <si>
    <t>5290100125-22</t>
  </si>
  <si>
    <t>5290100125-23</t>
  </si>
  <si>
    <t>5290100125-24</t>
  </si>
  <si>
    <t>5290100125-25</t>
  </si>
  <si>
    <t>5290100125-26</t>
  </si>
  <si>
    <t>5290100125-27</t>
  </si>
  <si>
    <t>5290100125-28</t>
  </si>
  <si>
    <t>5310100127-6</t>
  </si>
  <si>
    <t>ESTETOSCOPIO</t>
  </si>
  <si>
    <t>5310100188-1</t>
  </si>
  <si>
    <t>MESA EXPLORACIÓN</t>
  </si>
  <si>
    <t>5310100188-2</t>
  </si>
  <si>
    <t>5310100212-1</t>
  </si>
  <si>
    <t>MICROSCOPIOS</t>
  </si>
  <si>
    <t>5310100276-1</t>
  </si>
  <si>
    <t>VITRINA PARA MEDICINA</t>
  </si>
  <si>
    <t>5310100276-2</t>
  </si>
  <si>
    <t>5320100020-1</t>
  </si>
  <si>
    <t>BÁSCULA ESTADÍMETRO</t>
  </si>
  <si>
    <t>5320100020-2</t>
  </si>
  <si>
    <t>5320100022-6</t>
  </si>
  <si>
    <t>BAUMANÓMETRO</t>
  </si>
  <si>
    <t>5320100184-1</t>
  </si>
  <si>
    <t>ESTUCHE DIAGNÓSTICO (JGO. DE)</t>
  </si>
  <si>
    <t>5320100184-2</t>
  </si>
  <si>
    <t>5320100184-3</t>
  </si>
  <si>
    <t>5320100215-1</t>
  </si>
  <si>
    <t>GLUCÓMETRO</t>
  </si>
  <si>
    <t>5320100518-2</t>
  </si>
  <si>
    <t>TERMÓMETRO ELECTRÓNICO DIGITAL</t>
  </si>
  <si>
    <t>5320100518-3</t>
  </si>
  <si>
    <t>5320100518-4</t>
  </si>
  <si>
    <t>5320100518-9</t>
  </si>
  <si>
    <t>5320100518-10</t>
  </si>
  <si>
    <t>5320100518-11</t>
  </si>
  <si>
    <t>5320100518-12</t>
  </si>
  <si>
    <t>5320100518-13</t>
  </si>
  <si>
    <t>5320100518-14</t>
  </si>
  <si>
    <t>5410100002-1</t>
  </si>
  <si>
    <t>AUTOMOVILES</t>
  </si>
  <si>
    <t>5410100013-1</t>
  </si>
  <si>
    <t>CAMIONETA SUV´S</t>
  </si>
  <si>
    <t>5490100012-1</t>
  </si>
  <si>
    <t>BICICLETAS</t>
  </si>
  <si>
    <t>5490100012-2</t>
  </si>
  <si>
    <t>5490100012-3</t>
  </si>
  <si>
    <t>5490100012-4</t>
  </si>
  <si>
    <t>5490100012-5</t>
  </si>
  <si>
    <t>5490100012-6</t>
  </si>
  <si>
    <t>5490100012-7</t>
  </si>
  <si>
    <t>5490100012-8</t>
  </si>
  <si>
    <t>5490100012-9</t>
  </si>
  <si>
    <t>5490100012-10</t>
  </si>
  <si>
    <t>5610100016-1</t>
  </si>
  <si>
    <t>PODADOR</t>
  </si>
  <si>
    <t>5610100016-2</t>
  </si>
  <si>
    <t>5610100016-3</t>
  </si>
  <si>
    <t>5610100016-4</t>
  </si>
  <si>
    <t>5610100016-5</t>
  </si>
  <si>
    <t>5610100016-6</t>
  </si>
  <si>
    <t>5610100016-7</t>
  </si>
  <si>
    <t>5620100091-1</t>
  </si>
  <si>
    <t>EQUIPO CIRCULADOR AGUA</t>
  </si>
  <si>
    <t>5620100091-2</t>
  </si>
  <si>
    <t>5620100091-3</t>
  </si>
  <si>
    <t>5620100143-2</t>
  </si>
  <si>
    <t>HIDROLAVADORA</t>
  </si>
  <si>
    <t>5620100300-1</t>
  </si>
  <si>
    <t>MOTOBOMBA</t>
  </si>
  <si>
    <t>5620100258-1</t>
  </si>
  <si>
    <t>SOPLADORA INDUSTRIAL</t>
  </si>
  <si>
    <t>5640100001-13</t>
  </si>
  <si>
    <t>Sistemas de aire acondicionado, calefacción y de refrigeración industrial y comercial</t>
  </si>
  <si>
    <t>5640100001-1</t>
  </si>
  <si>
    <t>5640100001-2</t>
  </si>
  <si>
    <t>5640100001-3</t>
  </si>
  <si>
    <t>5640100001-4</t>
  </si>
  <si>
    <t>5640100001-5</t>
  </si>
  <si>
    <t>5640100001-6</t>
  </si>
  <si>
    <t>5640100001-7</t>
  </si>
  <si>
    <t>5640100001-8</t>
  </si>
  <si>
    <t>5640100001-9</t>
  </si>
  <si>
    <t>5640100001-10</t>
  </si>
  <si>
    <t>5640100001-11</t>
  </si>
  <si>
    <t>5640100001-12</t>
  </si>
  <si>
    <t>5650100008-1</t>
  </si>
  <si>
    <t>APARATO TELEFÓNICO</t>
  </si>
  <si>
    <t>5650100008-2</t>
  </si>
  <si>
    <t>5650100008-3</t>
  </si>
  <si>
    <t>5650100008-4</t>
  </si>
  <si>
    <t>5650100008-5</t>
  </si>
  <si>
    <t>5650100008-6</t>
  </si>
  <si>
    <t>5650100008-7</t>
  </si>
  <si>
    <t>5650100008-8</t>
  </si>
  <si>
    <t>5650100008-69</t>
  </si>
  <si>
    <t>5650100008-70</t>
  </si>
  <si>
    <t>5650100008-71</t>
  </si>
  <si>
    <t>5650100016-1</t>
  </si>
  <si>
    <t>CONMUTADOR TELEFÓNICO AUTOMÁTICO</t>
  </si>
  <si>
    <t>5650100016-2</t>
  </si>
  <si>
    <t>5650100045-1</t>
  </si>
  <si>
    <t>MEZCLADORA</t>
  </si>
  <si>
    <t>5650100063-31</t>
  </si>
  <si>
    <t>RADIO ONDA CORTA Y/O LARGA (TRANSMISOR Y RECEPTOR)</t>
  </si>
  <si>
    <t>5650100063-32</t>
  </si>
  <si>
    <t>5650100063-33</t>
  </si>
  <si>
    <t>5650100063-34</t>
  </si>
  <si>
    <t>5650100063-35</t>
  </si>
  <si>
    <t>5650100063-36</t>
  </si>
  <si>
    <t>5650100063-37</t>
  </si>
  <si>
    <t>5650100063-38</t>
  </si>
  <si>
    <t>5650100063-39</t>
  </si>
  <si>
    <t>5650100063-40</t>
  </si>
  <si>
    <t>5650100063-41</t>
  </si>
  <si>
    <t>5650100063-42</t>
  </si>
  <si>
    <t>5650100063-43</t>
  </si>
  <si>
    <t>5650100063-44</t>
  </si>
  <si>
    <t>5650100063-45</t>
  </si>
  <si>
    <t>5650100063-46</t>
  </si>
  <si>
    <t>5650100063-47</t>
  </si>
  <si>
    <t>5650100063-48</t>
  </si>
  <si>
    <t>5650100063-49</t>
  </si>
  <si>
    <t>5650100063-50</t>
  </si>
  <si>
    <t>5650100063-51</t>
  </si>
  <si>
    <t>5650100063-52</t>
  </si>
  <si>
    <t>5650100063-53</t>
  </si>
  <si>
    <t>5650100063-54</t>
  </si>
  <si>
    <t>5650100063-55</t>
  </si>
  <si>
    <t>5650100063-58</t>
  </si>
  <si>
    <t>5650100063-59</t>
  </si>
  <si>
    <t>5650100063-60</t>
  </si>
  <si>
    <t>5650100063-61</t>
  </si>
  <si>
    <t>5650100063-62</t>
  </si>
  <si>
    <t>5650100063-63</t>
  </si>
  <si>
    <t>5650100063-64</t>
  </si>
  <si>
    <t>5650100063-65</t>
  </si>
  <si>
    <t>5650100063-66</t>
  </si>
  <si>
    <t>5650100063-67</t>
  </si>
  <si>
    <t>5670100171-1</t>
  </si>
  <si>
    <t>DESMALEZADORA</t>
  </si>
  <si>
    <t>5670100171-2</t>
  </si>
  <si>
    <t>5670100171-3</t>
  </si>
  <si>
    <t>5620100117-4</t>
  </si>
  <si>
    <t>ESMERILADORA(-MÁQUINA-HERRAMIENTAS)</t>
  </si>
  <si>
    <t>5670100160-1</t>
  </si>
  <si>
    <t>MAQUINA VAPORIZADORA</t>
  </si>
  <si>
    <t>5670100158-1</t>
  </si>
  <si>
    <t>MOTOR CREMALLERA PARA PORTON</t>
  </si>
  <si>
    <t>5670100074-1</t>
  </si>
  <si>
    <t>MOTOSIERRA</t>
  </si>
  <si>
    <t>5670100085-1</t>
  </si>
  <si>
    <t>PISTOLA NEUMÁTICA PINTAR</t>
  </si>
  <si>
    <t>5670100159-1</t>
  </si>
  <si>
    <t>TALADRO ELÉCTRICO CON ROTOMARTILLO</t>
  </si>
  <si>
    <t>5670100162-1</t>
  </si>
  <si>
    <t>TANQUE PRECARGADO</t>
  </si>
  <si>
    <t>5670100162-2</t>
  </si>
  <si>
    <t>Número Total de Bienes:</t>
  </si>
  <si>
    <t>Total de Valor Libros:</t>
  </si>
  <si>
    <t>CUENTA PÚBLICA 2020</t>
  </si>
  <si>
    <t>RELACIÓN DE BIENES MUEBLES QUE COMPONEN EL PATRIMONIO</t>
  </si>
  <si>
    <t>DEL 1 DE ENERO AL 31 DE DICIEMBRE DE 2020</t>
  </si>
  <si>
    <t>(PESOS)</t>
  </si>
  <si>
    <t>5810100001-1</t>
  </si>
  <si>
    <t>TERRENOS</t>
  </si>
  <si>
    <t>CUENTA PUBLICA 2020</t>
  </si>
  <si>
    <t>RELACIÓN DE BIENES INMUEBLES QUE COMPONEN EL PATRIMONIO</t>
  </si>
  <si>
    <t xml:space="preserve">                     DEL 01 DE ENERO AL 31 DE DICIEMBRE DE 2020</t>
  </si>
  <si>
    <t xml:space="preserve">                            Relación de Cuentas Bancarias Productivas Especificas</t>
  </si>
  <si>
    <t xml:space="preserve">                                     (Pesos)</t>
  </si>
  <si>
    <t>FONDO, PROGRAMA O CONVENIO</t>
  </si>
  <si>
    <t>INSTITUCIÓN BANCARIA</t>
  </si>
  <si>
    <t>NÚMERO DE CUENTA</t>
  </si>
  <si>
    <t>FASP 2019 ESTATAL</t>
  </si>
  <si>
    <t>BANCA SANTANDER, S.A.</t>
  </si>
  <si>
    <t>18000114533</t>
  </si>
  <si>
    <t>170</t>
  </si>
  <si>
    <t xml:space="preserve">                                             INSTITUTO ESTATAL DE SEGURIDAD PÚBLICA DE AGUASCALIENTES</t>
  </si>
  <si>
    <t xml:space="preserve">                                                      (Pesos)</t>
  </si>
  <si>
    <t xml:space="preserve">                 Al 31 de Diciembre de 2020</t>
  </si>
  <si>
    <t xml:space="preserve">                 Del 1 de Enero al  Al 31 de Diciembre de 2020</t>
  </si>
  <si>
    <t xml:space="preserve">                            Relación de Esquemas Bursátiles y de Coberturas Financieras</t>
  </si>
  <si>
    <t xml:space="preserve">                        INSTITUTO ESTATAL DE SEGURIDAD PÚBLICA DE AGUASCALIENTES</t>
  </si>
  <si>
    <t>Ejercicio y Destino del Gasto Federalizado y Reintegros</t>
  </si>
  <si>
    <t>Al 31 de Diciembre de 2020</t>
  </si>
  <si>
    <t>Programa o Fondo</t>
  </si>
  <si>
    <t>Destino de los Recursos</t>
  </si>
  <si>
    <t>Ejercicio</t>
  </si>
  <si>
    <t>Reintegro</t>
  </si>
  <si>
    <t xml:space="preserve">Devengado </t>
  </si>
  <si>
    <t>300101 Mejora Continua de Procesos y Servicios</t>
  </si>
  <si>
    <t>Fortalecer el desempeño de las Instituciones de Seguridad Pública</t>
  </si>
  <si>
    <t>300201 Profesionalizacion del Personal de las Instituciones de Seguridad Publica del Estado y Posgrados</t>
  </si>
  <si>
    <t>300301 Administración de Recursos</t>
  </si>
  <si>
    <t>300401 Prevención en la Comisión del Delito, Adicciones, Acoso Escolar, Accidentes y Difusión</t>
  </si>
  <si>
    <t>300501 Seguridad Jurídica</t>
  </si>
  <si>
    <t>300601 Investigación y Evaluación Educativa</t>
  </si>
  <si>
    <t xml:space="preserve">  INSTITUTO ESTATAL DE SEGURIDAD PÚBLICA DE AGUASCALIENTES</t>
  </si>
  <si>
    <t>INSTITUTO ESTATAL DE SEGURIDAD PÚBLICA DE AGUASCALIENTES (a)</t>
  </si>
  <si>
    <t>Estado de Situación Financiera Detallado - LDF</t>
  </si>
  <si>
    <t>Al 31 de diciembre de 2019 y al 31 de Diciembre de 2020 (b)</t>
  </si>
  <si>
    <t>Concepto (c)</t>
  </si>
  <si>
    <t>2020 (d)</t>
  </si>
  <si>
    <t>31 de diciembre de 2019 (e)</t>
  </si>
  <si>
    <t>ACTIVO</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</si>
  <si>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</si>
  <si>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</si>
  <si>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</si>
  <si>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</si>
  <si>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</si>
  <si>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</si>
  <si>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</si>
  <si>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</si>
  <si>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</si>
  <si>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</si>
  <si>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</si>
  <si>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</si>
  <si>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</si>
  <si>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</si>
  <si>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</si>
  <si>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</si>
  <si>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</si>
  <si>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</si>
  <si>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</si>
  <si>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</si>
  <si>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</si>
  <si>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</si>
  <si>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</si>
  <si>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</si>
  <si>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</si>
  <si>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</si>
  <si>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</si>
  <si>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</si>
  <si>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</si>
  <si>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</si>
  <si>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</si>
  <si>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</si>
  <si>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</si>
  <si>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</si>
  <si>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</si>
  <si>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</si>
  <si>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</si>
  <si>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</si>
  <si>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</si>
  <si>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</si>
  <si>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</si>
  <si>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</si>
  <si>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</si>
  <si>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</si>
  <si>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</si>
  <si>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</si>
  <si>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</si>
  <si>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</si>
  <si>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</si>
  <si>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</si>
  <si>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</si>
  <si>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</si>
  <si>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</si>
  <si>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</si>
  <si>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</si>
  <si>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</si>
  <si>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</si>
  <si>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</si>
  <si>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</si>
  <si>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</si>
  <si>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</si>
  <si>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</si>
  <si>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</si>
  <si>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</si>
  <si>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</si>
  <si>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</si>
  <si>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</si>
  <si>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</si>
  <si>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</si>
  <si>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</si>
  <si>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</si>
  <si>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</si>
  <si>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</si>
  <si>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</si>
  <si>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</si>
  <si>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</si>
  <si>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</si>
  <si>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</si>
  <si>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</si>
  <si>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</si>
  <si>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</si>
  <si>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</si>
  <si>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</si>
  <si>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</si>
  <si>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</si>
  <si>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</si>
  <si>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</si>
  <si>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</si>
  <si>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</si>
  <si>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</si>
  <si>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</si>
  <si>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</si>
  <si>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</si>
  <si>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</si>
  <si>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</si>
  <si>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</si>
  <si>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</si>
  <si>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</si>
  <si>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</si>
  <si>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</si>
  <si>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</si>
  <si>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</si>
  <si>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</si>
  <si>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</si>
  <si>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</si>
  <si>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</si>
  <si>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</si>
  <si>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</si>
  <si>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</si>
  <si>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</si>
  <si>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</si>
  <si>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</si>
  <si>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Del 1 de Enero al 31 de Diciembre de 2020 (b)</t>
  </si>
  <si>
    <t>Denominación de la Deuda Pública y Otros Pasivos</t>
  </si>
  <si>
    <t>Saldo al 31 de diciembre de 2019 (d)</t>
  </si>
  <si>
    <t>Disposiciones del Periodo</t>
  </si>
  <si>
    <t>Amortizaciones del Periodo</t>
  </si>
  <si>
    <t>Revaluaciones, Reclasificaciones y Otros Ajustes</t>
  </si>
  <si>
    <t>Saldo Final del Periodo (h)</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</si>
  <si>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</si>
  <si>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</si>
  <si>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</si>
  <si>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</si>
  <si>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</si>
  <si>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</si>
  <si>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</si>
  <si>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</si>
  <si>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</si>
  <si>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</si>
  <si>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</si>
  <si>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</si>
  <si>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</si>
  <si>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</si>
  <si>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</si>
  <si>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</si>
  <si>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</si>
  <si>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</si>
  <si>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</si>
  <si>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</si>
  <si>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</si>
  <si>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</si>
  <si>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</si>
  <si>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</si>
  <si>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</si>
  <si>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</si>
  <si>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</si>
  <si>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</si>
  <si>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</si>
  <si>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</si>
  <si>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</si>
  <si>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</si>
  <si>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</si>
  <si>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</si>
  <si>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</si>
  <si>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</si>
  <si>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</si>
  <si>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</si>
  <si>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</si>
  <si>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</si>
  <si>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</si>
  <si>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</si>
  <si>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</si>
  <si>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</si>
  <si>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</si>
  <si>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</si>
  <si>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</si>
  <si>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</si>
  <si>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</si>
  <si>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</si>
  <si>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</si>
  <si>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</si>
  <si>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</si>
  <si>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</si>
  <si>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</si>
  <si>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</si>
  <si>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</si>
  <si>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</si>
  <si>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</si>
  <si>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</si>
  <si>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</si>
  <si>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</si>
  <si>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</si>
  <si>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</si>
  <si>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</si>
  <si>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</si>
  <si>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</si>
  <si>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</si>
  <si>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</si>
  <si>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</si>
  <si>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</si>
  <si>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</si>
  <si>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</si>
  <si>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</si>
  <si>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</si>
  <si>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</si>
  <si>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</si>
  <si>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</si>
  <si>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</si>
  <si>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</si>
  <si>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</si>
  <si>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</si>
  <si>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</si>
  <si>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</si>
  <si>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</si>
  <si>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</si>
  <si>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</si>
  <si>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</si>
  <si>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</si>
  <si>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</si>
  <si>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</si>
  <si>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</si>
  <si>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</si>
  <si>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</si>
  <si>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</si>
  <si>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</si>
  <si>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</si>
  <si>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</si>
  <si>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</si>
  <si>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</si>
  <si>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</si>
  <si>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</si>
  <si>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</si>
  <si>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</si>
  <si>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</si>
  <si>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</si>
  <si>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</si>
  <si>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r>
      <t>B. Egresos Presupuestarios</t>
    </r>
    <r>
      <rPr>
        <b/>
        <vertAlign val="superscript"/>
        <sz val="9"/>
        <rFont val="Arial"/>
        <family val="2"/>
      </rPr>
      <t>1</t>
    </r>
    <r>
      <rPr>
        <b/>
        <sz val="9"/>
        <rFont val="Arial"/>
        <family val="2"/>
      </rPr>
      <t xml:space="preserve"> (B = B1+B2)</t>
    </r>
  </si>
  <si>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</si>
  <si>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</si>
  <si>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</si>
  <si>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</si>
  <si>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</si>
  <si>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</si>
  <si>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</si>
  <si>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</si>
  <si>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</si>
  <si>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</si>
  <si>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G. Ingresos por Ventas de Bienes y Prestación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</si>
  <si>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</si>
  <si>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</si>
  <si>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</si>
  <si>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</si>
  <si>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</si>
  <si>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</si>
  <si>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</si>
  <si>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</si>
  <si>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</si>
  <si>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</si>
  <si>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</si>
  <si>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</si>
  <si>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</si>
  <si>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</si>
  <si>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</si>
  <si>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</si>
  <si>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</si>
  <si>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</si>
  <si>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</si>
  <si>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</si>
  <si>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</si>
  <si>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</si>
  <si>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</si>
  <si>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</si>
  <si>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</si>
  <si>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</si>
  <si>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</si>
  <si>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</si>
  <si>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</si>
  <si>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</si>
  <si>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</si>
  <si>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</si>
  <si>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</si>
  <si>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</si>
  <si>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</si>
  <si>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</si>
  <si>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</si>
  <si>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</si>
  <si>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</si>
  <si>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</si>
  <si>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</si>
  <si>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</si>
  <si>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</si>
  <si>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</si>
  <si>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</si>
  <si>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</si>
  <si>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</si>
  <si>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</si>
  <si>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</si>
  <si>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</si>
  <si>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</si>
  <si>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</si>
  <si>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</si>
  <si>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</si>
  <si>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</si>
  <si>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</si>
  <si>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</si>
  <si>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</si>
  <si>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 xml:space="preserve">Modificado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</si>
  <si>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</si>
  <si>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</si>
  <si>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</si>
  <si>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</si>
  <si>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</si>
  <si>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</si>
  <si>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</si>
  <si>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</si>
  <si>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</si>
  <si>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</si>
  <si>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</si>
  <si>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</si>
  <si>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</si>
  <si>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</si>
  <si>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</si>
  <si>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</si>
  <si>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</si>
  <si>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</si>
  <si>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</si>
  <si>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</si>
  <si>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</si>
  <si>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</si>
  <si>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</si>
  <si>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</si>
  <si>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</si>
  <si>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</si>
  <si>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</si>
  <si>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</si>
  <si>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</si>
  <si>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</si>
  <si>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</si>
  <si>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</si>
  <si>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</si>
  <si>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</si>
  <si>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</si>
  <si>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</si>
  <si>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</si>
  <si>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</si>
  <si>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</si>
  <si>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</si>
  <si>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</si>
  <si>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</si>
  <si>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</si>
  <si>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</si>
  <si>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</si>
  <si>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</si>
  <si>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</si>
  <si>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</si>
  <si>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</si>
  <si>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</si>
  <si>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</si>
  <si>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</si>
  <si>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</si>
  <si>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</si>
  <si>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</si>
  <si>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</si>
  <si>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</si>
  <si>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</si>
  <si>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</si>
  <si>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</si>
  <si>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</si>
  <si>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</si>
  <si>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</si>
  <si>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</si>
  <si>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</si>
  <si>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</si>
  <si>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</si>
  <si>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</si>
  <si>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</si>
  <si>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</si>
  <si>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</si>
  <si>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</si>
  <si>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</si>
  <si>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</si>
  <si>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</si>
  <si>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</si>
  <si>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</si>
  <si>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DIRECCION GENERAL</t>
  </si>
  <si>
    <t>DIRECCION ACADEMICA</t>
  </si>
  <si>
    <t>DIRECCION ADMINISTRATIVA</t>
  </si>
  <si>
    <t>DIRECCION DE VINCULACION Y PARTICIPACION SOCIAL</t>
  </si>
  <si>
    <t>COORDINACION JURIDICA</t>
  </si>
  <si>
    <t>COORDINACION DE ENSEÑANZA OPERATIVA E INVESTIGACION</t>
  </si>
  <si>
    <t>II. Gasto Etiquetado     (II=A+B+C+D+E+F+G+H)</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</si>
  <si>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</si>
  <si>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</si>
  <si>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</si>
  <si>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</si>
  <si>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</si>
  <si>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</si>
  <si>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</si>
  <si>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</si>
  <si>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</si>
  <si>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</si>
  <si>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</si>
  <si>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</si>
  <si>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</si>
  <si>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</si>
  <si>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</si>
  <si>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</si>
  <si>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</si>
  <si>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</si>
  <si>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</si>
  <si>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</si>
  <si>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</si>
  <si>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</si>
  <si>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</si>
  <si>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</si>
  <si>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</si>
  <si>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</si>
  <si>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</si>
  <si>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</si>
  <si>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</si>
  <si>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</si>
  <si>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</si>
  <si>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</si>
  <si>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</si>
  <si>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</si>
  <si>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</si>
  <si>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</si>
  <si>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</si>
  <si>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</si>
  <si>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</si>
  <si>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</si>
  <si>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</si>
  <si>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</si>
  <si>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</si>
  <si>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</si>
  <si>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</si>
  <si>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</si>
  <si>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</si>
  <si>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</si>
  <si>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Guía de Cumplimiento de la Ley de Disciplina Financiera de las Entidades Federativas y Municipios</t>
  </si>
  <si>
    <t>Del 1 de enero al 31 de diciembre de 2020 (b)</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</si>
  <si>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</si>
  <si>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</si>
  <si>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</si>
  <si>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</si>
  <si>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</si>
  <si>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</si>
  <si>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</si>
  <si>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</si>
  <si>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</si>
  <si>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</si>
  <si>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</si>
  <si>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</si>
  <si>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</si>
  <si>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</si>
  <si>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</si>
  <si>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</si>
  <si>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</si>
  <si>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</si>
  <si>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</si>
  <si>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</si>
  <si>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Ley de Ingresos y Presupuesto de Egresos</t>
  </si>
  <si>
    <t>c.</t>
  </si>
  <si>
    <t>Ejercido</t>
  </si>
  <si>
    <t>Cuenta Pública / Formato 4 LDF</t>
  </si>
  <si>
    <t>Balance Presupuestario de Recursos Disponibles Sostenible (k)</t>
  </si>
  <si>
    <t>Financiamiento Neto dentro del Techo de Financiamiento Neto (l)</t>
  </si>
  <si>
    <t xml:space="preserve">Iniciativa de Ley de Ingresos </t>
  </si>
  <si>
    <t>Art. 6, 19 y 46 de la LDF</t>
  </si>
  <si>
    <t>https://drive.google.com/uc?id=1iejqfH_MSjEVj7n4NcEO6NhWdIKe6Xb3&amp;export=download</t>
  </si>
  <si>
    <t xml:space="preserve">Ley de Ingresos </t>
  </si>
  <si>
    <t>https://drive.google.com/uc?id=1I5ATC0F_Kchp8pILmYSscMzQZafkkCUA&amp;export=download</t>
  </si>
  <si>
    <t>Recursos destinados a la atención de desastres naturales</t>
  </si>
  <si>
    <t>Asignación al fideicomiso para desastres naturales (m)</t>
  </si>
  <si>
    <t>a.1 Aprobado</t>
  </si>
  <si>
    <t>Reporte Trim. Formato 6 a)</t>
  </si>
  <si>
    <t>Art. 9 de la LDF</t>
  </si>
  <si>
    <t>a.2 Pagado</t>
  </si>
  <si>
    <t>Cuenta Pública / Formato 6 a)</t>
  </si>
  <si>
    <t>https://drive.google.com/uc?id=1IaudvBuKSBLi12f5ufyDD5ep8WSxJxnX&amp;export=download</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</si>
  <si>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</si>
  <si>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</si>
  <si>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</si>
  <si>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</si>
  <si>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</si>
  <si>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</si>
  <si>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</si>
  <si>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</si>
  <si>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</si>
  <si>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</si>
  <si>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</si>
  <si>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</si>
  <si>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</si>
  <si>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https://drive.google.com/uc?id=1Wyp-L3QvtTXtS8T6K7cBEyecNshMscjm&amp;export=download</t>
  </si>
  <si>
    <t xml:space="preserve">Previsiones de gasto para compromisos de pago derivados de APPs (r) </t>
  </si>
  <si>
    <t>N/A</t>
  </si>
  <si>
    <t>Art. 11 y 21 de la LDF</t>
  </si>
  <si>
    <t>Techo de ADEFAS para el ejercicio fiscal (s)</t>
  </si>
  <si>
    <t>Proyecto de Presupuesto de Egresos</t>
  </si>
  <si>
    <t>Art. 12 y 20 de la LDF</t>
  </si>
  <si>
    <t>https://drive.google.com/uc?id=1InIAVpT2obe9XHeEeFgV-1r8SAOjI3cS&amp;export=download</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</si>
  <si>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</si>
  <si>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</si>
  <si>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</si>
  <si>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</si>
  <si>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</si>
  <si>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https://drive.google.com/uc?id=1y8RP726R1Scoxcfv56PEgQGJqkGymow8&amp;export=download</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</si>
  <si>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</si>
  <si>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</si>
  <si>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</si>
  <si>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</si>
  <si>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</si>
  <si>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</si>
  <si>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</si>
  <si>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</si>
  <si>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</si>
  <si>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</si>
  <si>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</si>
  <si>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</si>
  <si>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</si>
  <si>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</si>
  <si>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</si>
  <si>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</si>
  <si>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</si>
  <si>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</si>
  <si>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</si>
  <si>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</si>
  <si>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</si>
  <si>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</si>
  <si>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</si>
  <si>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</si>
  <si>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</si>
  <si>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</si>
  <si>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</si>
  <si>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</si>
  <si>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</si>
  <si>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</si>
  <si>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</si>
  <si>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</si>
  <si>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</si>
  <si>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</si>
  <si>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Obligaciones a Corto Plazo</t>
  </si>
  <si>
    <t>Límite de Obligaciones a Corto Plazo (mm)</t>
  </si>
  <si>
    <t>Art. 30 frac. I de la LDF</t>
  </si>
  <si>
    <t>https://drive.google.com/uc?id=1OWgP4EluBUUOAoqUPIBXu-xL9QPW4o-2&amp;export=download</t>
  </si>
  <si>
    <t>Obligaciones a Corto Plazo (nn)</t>
  </si>
  <si>
    <r>
      <t>Sistema de Evaluaci</t>
    </r>
    <r>
      <rPr>
        <b/>
        <sz val="9"/>
        <rFont val="Arial"/>
        <family val="2"/>
      </rPr>
      <t>ó</t>
    </r>
    <r>
      <rPr>
        <b/>
        <sz val="9"/>
        <rFont val="Times New Roman"/>
        <family val="1"/>
      </rPr>
      <t>n del Desempe</t>
    </r>
    <r>
      <rPr>
        <b/>
        <sz val="9"/>
        <rFont val="Arial"/>
        <family val="2"/>
      </rPr>
      <t>ñ</t>
    </r>
    <r>
      <rPr>
        <b/>
        <sz val="9"/>
        <rFont val="Times New Roman"/>
        <family val="1"/>
      </rPr>
      <t>o</t>
    </r>
  </si>
  <si>
    <r>
      <t>La Ley Orgánica de la Administración Pública del Estado de Aguascalientes señala</t>
    </r>
    <r>
      <rPr>
        <sz val="9"/>
        <rFont val="Arial"/>
        <family val="2"/>
      </rPr>
      <t>:</t>
    </r>
  </si>
  <si>
    <r>
      <t>( A c c i o n e s</t>
    </r>
    <r>
      <rPr>
        <sz val="9"/>
        <rFont val="Times New Roman"/>
        <family val="1"/>
      </rPr>
      <t xml:space="preserve"> </t>
    </r>
    <r>
      <rPr>
        <sz val="9"/>
        <rFont val="Arial"/>
        <family val="2"/>
      </rPr>
      <t>A d m i n i s t r a t i v a s</t>
    </r>
  </si>
  <si>
    <r>
      <t>realizados</t>
    </r>
    <r>
      <rPr>
        <sz val="9"/>
        <rFont val="Times New Roman"/>
        <family val="1"/>
      </rPr>
      <t xml:space="preserve"> </t>
    </r>
    <r>
      <rPr>
        <sz val="9"/>
        <rFont val="Arial"/>
        <family val="2"/>
      </rPr>
      <t>de</t>
    </r>
    <r>
      <rPr>
        <sz val="9"/>
        <rFont val="Times New Roman"/>
        <family val="1"/>
      </rPr>
      <t xml:space="preserve"> </t>
    </r>
    <r>
      <rPr>
        <sz val="9"/>
        <rFont val="Arial"/>
        <family val="2"/>
      </rPr>
      <t>las</t>
    </r>
  </si>
  <si>
    <r>
      <t>R e a l i z a d a s</t>
    </r>
    <r>
      <rPr>
        <sz val="9"/>
        <rFont val="Times New Roman"/>
        <family val="1"/>
      </rPr>
      <t xml:space="preserve"> </t>
    </r>
    <r>
      <rPr>
        <sz val="9"/>
        <rFont val="Arial"/>
        <family val="2"/>
      </rPr>
      <t>/</t>
    </r>
    <r>
      <rPr>
        <sz val="9"/>
        <rFont val="Times New Roman"/>
        <family val="1"/>
      </rPr>
      <t xml:space="preserve"> </t>
    </r>
    <r>
      <rPr>
        <sz val="9"/>
        <rFont val="Arial"/>
        <family val="2"/>
      </rPr>
      <t>A c c i o n e s</t>
    </r>
  </si>
  <si>
    <r>
      <t>a</t>
    </r>
    <r>
      <rPr>
        <sz val="9"/>
        <rFont val="Times New Roman"/>
        <family val="1"/>
      </rPr>
      <t xml:space="preserve"> </t>
    </r>
    <r>
      <rPr>
        <sz val="9"/>
        <rFont val="Arial"/>
        <family val="2"/>
      </rPr>
      <t>una</t>
    </r>
    <r>
      <rPr>
        <sz val="9"/>
        <rFont val="Times New Roman"/>
        <family val="1"/>
      </rPr>
      <t xml:space="preserve"> </t>
    </r>
    <r>
      <rPr>
        <sz val="9"/>
        <rFont val="Arial"/>
        <family val="2"/>
      </rPr>
      <t>Estrategia</t>
    </r>
    <r>
      <rPr>
        <sz val="9"/>
        <rFont val="Times New Roman"/>
        <family val="1"/>
      </rPr>
      <t xml:space="preserve"> </t>
    </r>
    <r>
      <rPr>
        <sz val="9"/>
        <rFont val="Arial"/>
        <family val="2"/>
      </rPr>
      <t>Integral</t>
    </r>
    <r>
      <rPr>
        <sz val="9"/>
        <rFont val="Times New Roman"/>
        <family val="1"/>
      </rPr>
      <t xml:space="preserve"> </t>
    </r>
    <r>
      <rPr>
        <sz val="9"/>
        <rFont val="Arial"/>
        <family val="2"/>
      </rPr>
      <t>de</t>
    </r>
  </si>
  <si>
    <r>
      <t>P ú b l i c a</t>
    </r>
    <r>
      <rPr>
        <sz val="9"/>
        <rFont val="Times New Roman"/>
        <family val="1"/>
      </rPr>
      <t xml:space="preserve"> </t>
    </r>
    <r>
      <rPr>
        <sz val="9"/>
        <rFont val="Arial"/>
        <family val="2"/>
      </rPr>
      <t>m e d i a n t e</t>
    </r>
    <r>
      <rPr>
        <sz val="9"/>
        <rFont val="Times New Roman"/>
        <family val="1"/>
      </rPr>
      <t xml:space="preserve"> </t>
    </r>
    <r>
      <rPr>
        <sz val="9"/>
        <rFont val="Arial"/>
        <family val="2"/>
      </rPr>
      <t>l a</t>
    </r>
  </si>
  <si>
    <r>
      <t>d e</t>
    </r>
    <r>
      <rPr>
        <sz val="9"/>
        <rFont val="Times New Roman"/>
        <family val="1"/>
      </rPr>
      <t xml:space="preserve"> </t>
    </r>
    <r>
      <rPr>
        <sz val="9"/>
        <rFont val="Arial"/>
        <family val="2"/>
      </rPr>
      <t>V i n c u l a c i ó n</t>
    </r>
  </si>
  <si>
    <r>
      <t>/</t>
    </r>
    <r>
      <rPr>
        <sz val="9"/>
        <rFont val="Times New Roman"/>
        <family val="1"/>
      </rPr>
      <t xml:space="preserve"> </t>
    </r>
    <r>
      <rPr>
        <sz val="9"/>
        <rFont val="Arial"/>
        <family val="2"/>
      </rPr>
      <t>Acciones</t>
    </r>
    <r>
      <rPr>
        <sz val="9"/>
        <rFont val="Times New Roman"/>
        <family val="1"/>
      </rPr>
      <t xml:space="preserve"> </t>
    </r>
    <r>
      <rPr>
        <sz val="9"/>
        <rFont val="Arial"/>
        <family val="2"/>
      </rPr>
      <t>de</t>
    </r>
  </si>
  <si>
    <r>
      <t>Eventos</t>
    </r>
    <r>
      <rPr>
        <sz val="9"/>
        <rFont val="Times New Roman"/>
        <family val="1"/>
      </rPr>
      <t xml:space="preserve"> </t>
    </r>
    <r>
      <rPr>
        <sz val="9"/>
        <rFont val="Arial"/>
        <family val="2"/>
      </rPr>
      <t>Difusión</t>
    </r>
  </si>
  <si>
    <r>
      <t>Porcentaje</t>
    </r>
    <r>
      <rPr>
        <sz val="9"/>
        <rFont val="Times New Roman"/>
        <family val="1"/>
      </rPr>
      <t xml:space="preserve"> </t>
    </r>
    <r>
      <rPr>
        <sz val="9"/>
        <rFont val="Arial"/>
        <family val="2"/>
      </rPr>
      <t>de</t>
    </r>
  </si>
  <si>
    <r>
      <t>de</t>
    </r>
    <r>
      <rPr>
        <sz val="9"/>
        <rFont val="Times New Roman"/>
        <family val="1"/>
      </rPr>
      <t xml:space="preserve"> </t>
    </r>
    <r>
      <rPr>
        <sz val="9"/>
        <rFont val="Arial"/>
        <family val="2"/>
      </rPr>
      <t>Policias</t>
    </r>
    <r>
      <rPr>
        <sz val="9"/>
        <rFont val="Times New Roman"/>
        <family val="1"/>
      </rPr>
      <t xml:space="preserve"> </t>
    </r>
    <r>
      <rPr>
        <sz val="9"/>
        <rFont val="Arial"/>
        <family val="2"/>
      </rPr>
      <t>y</t>
    </r>
  </si>
  <si>
    <r>
      <t>/</t>
    </r>
    <r>
      <rPr>
        <sz val="9"/>
        <rFont val="Times New Roman"/>
        <family val="1"/>
      </rPr>
      <t xml:space="preserve"> </t>
    </r>
    <r>
      <rPr>
        <sz val="9"/>
        <rFont val="Arial"/>
        <family val="2"/>
      </rPr>
      <t>Numero</t>
    </r>
    <r>
      <rPr>
        <sz val="9"/>
        <rFont val="Times New Roman"/>
        <family val="1"/>
      </rPr>
      <t xml:space="preserve"> </t>
    </r>
    <r>
      <rPr>
        <sz val="9"/>
        <rFont val="Arial"/>
        <family val="2"/>
      </rPr>
      <t>de</t>
    </r>
  </si>
  <si>
    <r>
      <t>Policias</t>
    </r>
    <r>
      <rPr>
        <sz val="9"/>
        <rFont val="Times New Roman"/>
        <family val="1"/>
      </rPr>
      <t xml:space="preserve"> </t>
    </r>
    <r>
      <rPr>
        <sz val="9"/>
        <rFont val="Arial"/>
        <family val="2"/>
      </rPr>
      <t>y</t>
    </r>
  </si>
  <si>
    <r>
      <t>proceso permanente y progresivo de formación</t>
    </r>
    <r>
      <rPr>
        <sz val="9"/>
        <rFont val="Times New Roman"/>
        <family val="1"/>
      </rPr>
      <t xml:space="preserve"> </t>
    </r>
    <r>
      <rPr>
        <sz val="9"/>
        <rFont val="Arial"/>
        <family val="2"/>
      </rPr>
      <t>Aspirantes Programados ) * 100</t>
    </r>
  </si>
  <si>
    <r>
      <t>1.4.-Formación</t>
    </r>
    <r>
      <rPr>
        <sz val="9"/>
        <rFont val="Times New Roman"/>
        <family val="1"/>
      </rPr>
      <t xml:space="preserve"> </t>
    </r>
    <r>
      <rPr>
        <sz val="9"/>
        <rFont val="Arial"/>
        <family val="2"/>
      </rPr>
      <t>Continua para Policías en Activo</t>
    </r>
  </si>
  <si>
    <r>
      <t>1 . 6 . - I m p a r t i c i ó n</t>
    </r>
    <r>
      <rPr>
        <sz val="9"/>
        <rFont val="Times New Roman"/>
        <family val="1"/>
      </rPr>
      <t xml:space="preserve"> </t>
    </r>
    <r>
      <rPr>
        <sz val="9"/>
        <rFont val="Arial"/>
        <family val="2"/>
      </rPr>
      <t>d e Posgrados</t>
    </r>
  </si>
  <si>
    <r>
      <t>1.7.-Capacitación</t>
    </r>
    <r>
      <rPr>
        <sz val="9"/>
        <rFont val="Times New Roman"/>
        <family val="1"/>
      </rPr>
      <t xml:space="preserve"> </t>
    </r>
    <r>
      <rPr>
        <sz val="9"/>
        <rFont val="Arial"/>
        <family val="2"/>
      </rPr>
      <t>Hora</t>
    </r>
  </si>
  <si>
    <r>
      <t>1.8.-Implementación</t>
    </r>
    <r>
      <rPr>
        <sz val="9"/>
        <rFont val="Times New Roman"/>
        <family val="1"/>
      </rPr>
      <t xml:space="preserve"> </t>
    </r>
    <r>
      <rPr>
        <sz val="9"/>
        <rFont val="Arial"/>
        <family val="2"/>
      </rPr>
      <t>del</t>
    </r>
  </si>
  <si>
    <r>
      <t>Servicio</t>
    </r>
    <r>
      <rPr>
        <sz val="9"/>
        <rFont val="Times New Roman"/>
        <family val="1"/>
      </rPr>
      <t xml:space="preserve"> </t>
    </r>
    <r>
      <rPr>
        <sz val="9"/>
        <rFont val="Arial"/>
        <family val="2"/>
      </rPr>
      <t>de</t>
    </r>
    <r>
      <rPr>
        <sz val="9"/>
        <rFont val="Times New Roman"/>
        <family val="1"/>
      </rPr>
      <t xml:space="preserve"> </t>
    </r>
    <r>
      <rPr>
        <sz val="9"/>
        <rFont val="Arial"/>
        <family val="2"/>
      </rPr>
      <t>Atención</t>
    </r>
  </si>
  <si>
    <r>
      <t>1.12.-</t>
    </r>
    <r>
      <rPr>
        <sz val="9"/>
        <rFont val="Times New Roman"/>
        <family val="1"/>
      </rPr>
      <t xml:space="preserve"> </t>
    </r>
    <r>
      <rPr>
        <sz val="9"/>
        <rFont val="Arial"/>
        <family val="2"/>
      </rPr>
      <t>Capacitación</t>
    </r>
    <r>
      <rPr>
        <sz val="9"/>
        <rFont val="Times New Roman"/>
        <family val="1"/>
      </rPr>
      <t xml:space="preserve"> </t>
    </r>
    <r>
      <rPr>
        <sz val="9"/>
        <rFont val="Arial"/>
        <family val="2"/>
      </rPr>
      <t>Hora</t>
    </r>
  </si>
  <si>
    <r>
      <t>Hombre</t>
    </r>
    <r>
      <rPr>
        <sz val="9"/>
        <rFont val="Times New Roman"/>
        <family val="1"/>
      </rPr>
      <t xml:space="preserve"> </t>
    </r>
    <r>
      <rPr>
        <sz val="9"/>
        <rFont val="Arial"/>
        <family val="2"/>
      </rPr>
      <t>de</t>
    </r>
    <r>
      <rPr>
        <sz val="9"/>
        <rFont val="Times New Roman"/>
        <family val="1"/>
      </rPr>
      <t xml:space="preserve"> </t>
    </r>
    <r>
      <rPr>
        <sz val="9"/>
        <rFont val="Arial"/>
        <family val="2"/>
      </rPr>
      <t>Formación</t>
    </r>
  </si>
  <si>
    <r>
      <t>Intercambio</t>
    </r>
    <r>
      <rPr>
        <sz val="9"/>
        <rFont val="Times New Roman"/>
        <family val="1"/>
      </rPr>
      <t xml:space="preserve"> </t>
    </r>
    <r>
      <rPr>
        <sz val="9"/>
        <rFont val="Arial"/>
        <family val="2"/>
      </rPr>
      <t>y</t>
    </r>
    <r>
      <rPr>
        <sz val="9"/>
        <rFont val="Times New Roman"/>
        <family val="1"/>
      </rPr>
      <t xml:space="preserve"> </t>
    </r>
    <r>
      <rPr>
        <sz val="9"/>
        <rFont val="Arial"/>
        <family val="2"/>
      </rPr>
      <t>Movilidad Estudiantil</t>
    </r>
  </si>
  <si>
    <t>hecha la provisión.</t>
  </si>
  <si>
    <t xml:space="preserve">Al 31 de Diciembre de 2020, el Instituto Estatal de Seguridad Pública de Aguascalientes, cuenta con un caso laboral, el cual se encuentra </t>
  </si>
  <si>
    <t xml:space="preserve">                           Cuenta Pública 2020</t>
  </si>
  <si>
    <t>Ente Público:   INSTITUTO ESTATAL DE SEGURIDAD PÚBLICA DE AGUASCALIENTES</t>
  </si>
  <si>
    <t>NOTA A LOS ESTADOS FINANCIEROS</t>
  </si>
  <si>
    <t>Del 1º de enero al 31 de diciembre de 2020</t>
  </si>
  <si>
    <t>A) NOTAS DE DESGLOSE</t>
  </si>
  <si>
    <r>
      <t>1.</t>
    </r>
    <r>
      <rPr>
        <sz val="7"/>
        <color theme="1"/>
        <rFont val="Times New Roman"/>
        <family val="1"/>
      </rPr>
      <t xml:space="preserve">     </t>
    </r>
    <r>
      <rPr>
        <sz val="9"/>
        <color theme="1"/>
        <rFont val="Arial"/>
        <family val="2"/>
      </rPr>
      <t>Se informa acerca de los fondos con afectación específica y monto de los mismos; de las inversiones financieras se revela su monto y su vencimiento.</t>
    </r>
  </si>
  <si>
    <t>CONCEPTO</t>
  </si>
  <si>
    <t>IMPORTE</t>
  </si>
  <si>
    <t>OBSERVACION</t>
  </si>
  <si>
    <t>EFECTIVO</t>
  </si>
  <si>
    <t>Ninguna</t>
  </si>
  <si>
    <t>BANCOS</t>
  </si>
  <si>
    <t>INVERSIONES TEMPORALES</t>
  </si>
  <si>
    <t>$1’553,681</t>
  </si>
  <si>
    <t>BBVA Bancomer, S.A., Contrato No. 2024229525, asociada a la cuenta número 0452659980.</t>
  </si>
  <si>
    <t>TOTAL:</t>
  </si>
  <si>
    <t>$21’438,469</t>
  </si>
  <si>
    <t>Derechos a recibir Efectivo y Equivalentes y Bienes o Servicios a Recibir</t>
  </si>
  <si>
    <r>
      <t>2.</t>
    </r>
    <r>
      <rPr>
        <sz val="7"/>
        <color theme="1"/>
        <rFont val="Times New Roman"/>
        <family val="1"/>
      </rPr>
      <t xml:space="preserve">     </t>
    </r>
    <r>
      <rPr>
        <sz val="9"/>
        <color theme="1"/>
        <rFont val="Arial"/>
        <family val="2"/>
      </rPr>
      <t>Por tipo de contribución se informa el monto que se encuentra pendiente de cobro.</t>
    </r>
  </si>
  <si>
    <t>CUENTAS POR COBRAR A CORTO PLAZO</t>
  </si>
  <si>
    <t>DEUDORES DIVERSOS POR COBRAR A CORTO PLAZO</t>
  </si>
  <si>
    <r>
      <t>3.</t>
    </r>
    <r>
      <rPr>
        <sz val="7"/>
        <color theme="1"/>
        <rFont val="Times New Roman"/>
        <family val="1"/>
      </rPr>
      <t xml:space="preserve">     </t>
    </r>
    <r>
      <rPr>
        <sz val="9"/>
        <color theme="1"/>
        <rFont val="Arial"/>
        <family val="2"/>
      </rPr>
      <t>Derechos a recibir Efectivo y Equivalentes y Bienes o Servicios a Recibir: no se tiene saldo en las cuentas de Derechos recibir Efectivo y Equivalentes y Bienes o Servicios a Recibir.</t>
    </r>
  </si>
  <si>
    <t>Bienes Disponibles para su Transformación o Consumo (inventarios)</t>
  </si>
  <si>
    <t>Inversiones Financieras</t>
  </si>
  <si>
    <t>DEPRECIACION</t>
  </si>
  <si>
    <t>ANUAL</t>
  </si>
  <si>
    <t>MUEBLES DE OFICINA Y ESTANTERIA</t>
  </si>
  <si>
    <t>MUEBLES, EXCEPTO DE OFICINA Y ESTANTERÍA</t>
  </si>
  <si>
    <t>EQUIPO DE CÓMPUTO Y DE TECNOLOGÍAS DE LA INFORMACIÓN</t>
  </si>
  <si>
    <t>$5’643,488</t>
  </si>
  <si>
    <t>OTROS BIENES MUEBLES</t>
  </si>
  <si>
    <t>EQUIPOS Y APARATOS AUDIOVISUALES</t>
  </si>
  <si>
    <t>CÁMARAS FOTOGRÁFICAS Y DE VIDEO</t>
  </si>
  <si>
    <t>OTRO MOBILIARIO Y EQUIPO EDUCACIONAL Y RECREATIVO</t>
  </si>
  <si>
    <t>EQUIPO MÉDICO Y DE LABORATORIO</t>
  </si>
  <si>
    <t>INSTRUMENTAL MÉDICO Y DE LABORATORIO</t>
  </si>
  <si>
    <t>VEHÍCULOS Y EQUIPO DE TRANSPORTE TERRESTRE.</t>
  </si>
  <si>
    <t>MAQUINARIA Y EQUIPO AGROPECUARIO</t>
  </si>
  <si>
    <t>MAQUINARIA Y EQUIPO INDUSTRIAL</t>
  </si>
  <si>
    <t>SISTEMAS DE AIRE ACONDICIONADO, CALEFACCIÓN Y DE REFRIGERACIÓN INDUSTRIAL Y COMERCIAL</t>
  </si>
  <si>
    <t>EQUIPO DE COMUNICACIÓN Y TELECOMUNICACIÓN</t>
  </si>
  <si>
    <t>HERRAMIENTAS Y MÁQUINA – HERRAMIENTA</t>
  </si>
  <si>
    <t>OTROS EQUIPOS DE TRANSPORTE</t>
  </si>
  <si>
    <t>Estimaciones y Deterioros</t>
  </si>
  <si>
    <t>Otros Activos</t>
  </si>
  <si>
    <t>Se presenta la relación de cuentas y documentos por pagar.</t>
  </si>
  <si>
    <t>DESCRIPCIÓN</t>
  </si>
  <si>
    <t>FACTIBILIDAD DE PAGO</t>
  </si>
  <si>
    <t>Servicios Personales por pagar a Corto Plazo</t>
  </si>
  <si>
    <t>Factible</t>
  </si>
  <si>
    <t>Proveedores por pagar a corto plazo</t>
  </si>
  <si>
    <t>Impuestos federales</t>
  </si>
  <si>
    <t>Retenciones a los trabajadores</t>
  </si>
  <si>
    <t>Cuotas patronales</t>
  </si>
  <si>
    <t>Impuestos estatales</t>
  </si>
  <si>
    <t>Otras cuentas por pagar a corto plazo</t>
  </si>
  <si>
    <t>Fondos y bienes de terceros en garantía y/o administración</t>
  </si>
  <si>
    <t>Provisión para demandas y juicios a corto plazo</t>
  </si>
  <si>
    <t>Provisiones laborales</t>
  </si>
  <si>
    <t>$1’166,184</t>
  </si>
  <si>
    <t>$21’241,508</t>
  </si>
  <si>
    <r>
      <t>II)</t>
    </r>
    <r>
      <rPr>
        <b/>
        <sz val="7"/>
        <color theme="1"/>
        <rFont val="Times New Roman"/>
        <family val="1"/>
      </rPr>
      <t xml:space="preserve">            </t>
    </r>
    <r>
      <rPr>
        <b/>
        <sz val="9"/>
        <color theme="1"/>
        <rFont val="Arial"/>
        <family val="2"/>
      </rPr>
      <t>Notas al Estado de Actividades</t>
    </r>
  </si>
  <si>
    <t>IMPORTE A DICIEMBRE 2020</t>
  </si>
  <si>
    <t>PRODUCTOS</t>
  </si>
  <si>
    <t>INGRESOS POR VENTA DE BIENES Y PRESTACIÓN DE SERVICIOS DE ENTIDADES PARAESTATALES Y FIDEICOMISOS NO EMPRESARIALES Y NO FINANCIEROS</t>
  </si>
  <si>
    <t>$4´900,858</t>
  </si>
  <si>
    <t>TRANSFERENCIAS, ASIGNACIONES, SUBSIDIOS Y SUBVENCIONES, Y PENSIONES Y JUBILACIONES</t>
  </si>
  <si>
    <t>$62’490,661</t>
  </si>
  <si>
    <t>$67’476,089</t>
  </si>
  <si>
    <r>
      <t>2.</t>
    </r>
    <r>
      <rPr>
        <sz val="7"/>
        <color theme="1"/>
        <rFont val="Times New Roman"/>
        <family val="1"/>
      </rPr>
      <t xml:space="preserve">     </t>
    </r>
    <r>
      <rPr>
        <sz val="9"/>
        <color theme="1"/>
        <rFont val="Arial"/>
        <family val="2"/>
      </rPr>
      <t>No se obtuvieron otros Ingresos y Beneficios.</t>
    </r>
  </si>
  <si>
    <t>Gastos y Otras Pérdidas:</t>
  </si>
  <si>
    <r>
      <t>1.</t>
    </r>
    <r>
      <rPr>
        <sz val="7"/>
        <color theme="1"/>
        <rFont val="Times New Roman"/>
        <family val="1"/>
      </rPr>
      <t xml:space="preserve">     </t>
    </r>
    <r>
      <rPr>
        <sz val="9"/>
        <color theme="1"/>
        <rFont val="Arial"/>
        <family val="2"/>
      </rPr>
      <t>Se presentan las cuentas de gastos de funcionamiento y transferencias, asignaciones, subsidios y otras ayudas.</t>
    </r>
  </si>
  <si>
    <t>IMPORTE A DICIEMBRE  2020</t>
  </si>
  <si>
    <t>SERVICIOS PERSONALES</t>
  </si>
  <si>
    <t>$18’528,921</t>
  </si>
  <si>
    <t>MATERIALES Y SUMINISTROS</t>
  </si>
  <si>
    <t>$1´716,016</t>
  </si>
  <si>
    <t>SERVICIOS GENERALES</t>
  </si>
  <si>
    <t>$8´859,488</t>
  </si>
  <si>
    <t>AYUDAS SOCIALES</t>
  </si>
  <si>
    <t>OTROS GASTOS Y PERDIDAS EXTRAORDINARIAS</t>
  </si>
  <si>
    <t>$29’542,860</t>
  </si>
  <si>
    <r>
      <t>2.</t>
    </r>
    <r>
      <rPr>
        <b/>
        <sz val="7"/>
        <color theme="1"/>
        <rFont val="Times New Roman"/>
        <family val="1"/>
      </rPr>
      <t xml:space="preserve">     </t>
    </r>
    <r>
      <rPr>
        <sz val="9"/>
        <color theme="1"/>
        <rFont val="Arial"/>
        <family val="2"/>
      </rPr>
      <t>Durante este periodo se tiene la siguiente modificación al patrimonio.</t>
    </r>
  </si>
  <si>
    <t>IMPORTE MODIFICADO</t>
  </si>
  <si>
    <t>Terreno</t>
  </si>
  <si>
    <t>$37´051,375</t>
  </si>
  <si>
    <t>Efectivo y equivalentes</t>
  </si>
  <si>
    <r>
      <t>1.</t>
    </r>
    <r>
      <rPr>
        <sz val="7"/>
        <color theme="1"/>
        <rFont val="Times New Roman"/>
        <family val="1"/>
      </rPr>
      <t xml:space="preserve">     </t>
    </r>
    <r>
      <rPr>
        <sz val="9"/>
        <color theme="1"/>
        <rFont val="Arial"/>
        <family val="2"/>
      </rPr>
      <t>El análisis de los saldos inicial y final que figuran en la última parte del Estado de Flujo de Efectivo en la cuenta de efectivo y equivalentes es como sigue:</t>
    </r>
  </si>
  <si>
    <t>Efectivo en Bancos –Tesorería</t>
  </si>
  <si>
    <t>$2’922,091</t>
  </si>
  <si>
    <t>Efectivo en Bancos- Dependencias</t>
  </si>
  <si>
    <t>Inversiones temporales (hasta 3 meses)</t>
  </si>
  <si>
    <t>Fondos con afectación específica</t>
  </si>
  <si>
    <t>Depósitos de fondos de terceros y otros</t>
  </si>
  <si>
    <r>
      <t>2.</t>
    </r>
    <r>
      <rPr>
        <b/>
        <sz val="7"/>
        <color theme="1"/>
        <rFont val="Times New Roman"/>
        <family val="1"/>
      </rPr>
      <t xml:space="preserve">     </t>
    </r>
    <r>
      <rPr>
        <sz val="9"/>
        <color theme="1"/>
        <rFont val="Arial"/>
        <family val="2"/>
      </rPr>
      <t xml:space="preserve">Detalle de adquisiciones de bienes muebles e inmuebles. </t>
    </r>
  </si>
  <si>
    <t xml:space="preserve">Instrumental médico y de laboratorio </t>
  </si>
  <si>
    <r>
      <t>3.</t>
    </r>
    <r>
      <rPr>
        <b/>
        <sz val="7"/>
        <color theme="1"/>
        <rFont val="Times New Roman"/>
        <family val="1"/>
      </rPr>
      <t xml:space="preserve">     </t>
    </r>
    <r>
      <rPr>
        <sz val="9"/>
        <color theme="1"/>
        <rFont val="Arial"/>
        <family val="2"/>
      </rPr>
      <t xml:space="preserve">Conciliación de los Flujos de Efectivo Netos de las Actividades de Operación y la cuenta de Ahorro/Desahorro antes de Rubros Extraordinarios. </t>
    </r>
  </si>
  <si>
    <t>Ahorro/Desahorro antes de rubros Extraordinarios</t>
  </si>
  <si>
    <t>Movimientos de partidas (o rubros) que no afectan al efectivo.</t>
  </si>
  <si>
    <t>Depreciación</t>
  </si>
  <si>
    <t>Incrementos del Pasivo</t>
  </si>
  <si>
    <t>$21’241,506</t>
  </si>
  <si>
    <t>$2’660,121</t>
  </si>
  <si>
    <t>Incremento del Patrimonio</t>
  </si>
  <si>
    <t>$6’751,279</t>
  </si>
  <si>
    <t>$82’904,313</t>
  </si>
  <si>
    <t>Incrementos del Activo</t>
  </si>
  <si>
    <r>
      <t>V)</t>
    </r>
    <r>
      <rPr>
        <b/>
        <sz val="7"/>
        <color theme="1"/>
        <rFont val="Times New Roman"/>
        <family val="1"/>
      </rPr>
      <t xml:space="preserve">            </t>
    </r>
    <r>
      <rPr>
        <b/>
        <sz val="9"/>
        <color theme="1"/>
        <rFont val="Arial"/>
        <family val="2"/>
      </rPr>
      <t>Conciliación entre los ingresos presupuestarios y contables, así como entre los egresos presupuestarios y los gastos contables</t>
    </r>
  </si>
  <si>
    <t>La conciliación se presenta atendiendo a lo dispuesto por el Acuerdo por el que se emite el formato de conciliación entre los ingresos presupuestarios y contables, así como entre los egresos presupuestarios y los gastos contables.</t>
  </si>
  <si>
    <t xml:space="preserve">4. No se tienen bienes disponibles para su transformación en inventarios. </t>
  </si>
  <si>
    <t>5. No se tiene cuenta de Almacén.</t>
  </si>
  <si>
    <t>6. No se tiene cuenta de Inversiones Financieras que considere los fideicomisos.</t>
  </si>
  <si>
    <t>7. No aplica en caso de saldos de inversiones financieras de capital.</t>
  </si>
  <si>
    <t xml:space="preserve">8. Se informa de manera agrupada por cuenta, los rubros de Bienes Muebles e Inmuebles. </t>
  </si>
  <si>
    <t>9. No se tienen rubros de activos intangibles y diferidos.</t>
  </si>
  <si>
    <t>10. No se utilizaron los criterios para determinación de estimaciones y deterioros.</t>
  </si>
  <si>
    <t>11. No se tuvieron otros activos.</t>
  </si>
  <si>
    <r>
      <t>1.</t>
    </r>
    <r>
      <rPr>
        <sz val="7"/>
        <color theme="1"/>
        <rFont val="Times New Roman"/>
        <family val="1"/>
      </rPr>
      <t>  </t>
    </r>
    <r>
      <rPr>
        <sz val="9"/>
        <color theme="1"/>
        <rFont val="Arial"/>
        <family val="2"/>
      </rPr>
      <t>De los rubros de derechos, productos y transferencias, subsidios, otras ayudas y asignaciones, se informan los montos totales de cada clase (tercer nivel del Clasificador por Rubro de Ingresos), así como de cualquier característica significativa.</t>
    </r>
  </si>
  <si>
    <r>
      <t>III)</t>
    </r>
    <r>
      <rPr>
        <b/>
        <sz val="7"/>
        <color theme="1"/>
        <rFont val="Times New Roman"/>
        <family val="1"/>
      </rPr>
      <t> </t>
    </r>
    <r>
      <rPr>
        <b/>
        <sz val="9"/>
        <color theme="1"/>
        <rFont val="Arial"/>
        <family val="2"/>
      </rPr>
      <t>Notas al Estado de Variación en la Hacienda Pública</t>
    </r>
  </si>
  <si>
    <r>
      <t>1.</t>
    </r>
    <r>
      <rPr>
        <b/>
        <sz val="7"/>
        <color theme="1"/>
        <rFont val="Times New Roman"/>
        <family val="1"/>
      </rPr>
      <t>  </t>
    </r>
    <r>
      <rPr>
        <sz val="9"/>
        <color theme="1"/>
        <rFont val="Arial"/>
        <family val="2"/>
      </rPr>
      <t>Durante este periodo se concretó la adquisición del Terreno donde se ubica el Instituto por la cantidad de $ 37,051,375.00. de los cuales se liquidaron el 50% del pago. Quedando de esta forma terminado el juicio Agrario con el Ejido Ojo caliente.</t>
    </r>
  </si>
  <si>
    <r>
      <t>IV)</t>
    </r>
    <r>
      <rPr>
        <b/>
        <sz val="7"/>
        <color theme="1"/>
        <rFont val="Times New Roman"/>
        <family val="1"/>
      </rPr>
      <t>  </t>
    </r>
    <r>
      <rPr>
        <b/>
        <sz val="9"/>
        <color theme="1"/>
        <rFont val="Arial"/>
        <family val="2"/>
      </rPr>
      <t>Notas al Estado de Flujos de Efectivo</t>
    </r>
  </si>
  <si>
    <r>
      <t>I)</t>
    </r>
    <r>
      <rPr>
        <b/>
        <sz val="7"/>
        <color theme="1"/>
        <rFont val="Times New Roman"/>
        <family val="1"/>
      </rPr>
      <t xml:space="preserve">    </t>
    </r>
    <r>
      <rPr>
        <b/>
        <sz val="9"/>
        <color theme="1"/>
        <rFont val="Arial"/>
        <family val="2"/>
      </rPr>
      <t>Notas Al Estado De Situación Financiera</t>
    </r>
  </si>
  <si>
    <r>
      <t>B)</t>
    </r>
    <r>
      <rPr>
        <sz val="9"/>
        <color theme="1"/>
        <rFont val="Arial"/>
        <family val="2"/>
      </rPr>
      <t xml:space="preserve"> </t>
    </r>
    <r>
      <rPr>
        <b/>
        <sz val="9"/>
        <color theme="1"/>
        <rFont val="Arial"/>
        <family val="2"/>
      </rPr>
      <t>NOTAS DE MEMORIA (CUENTAS DE ORDEN)</t>
    </r>
  </si>
  <si>
    <t>Cuentas de Orden Contables y Presupuestarias</t>
  </si>
  <si>
    <t>Los saldos en las cuentas de egresos, registradas al cierre del periodo que se informa, son los siguientes:</t>
  </si>
  <si>
    <r>
      <t>1.</t>
    </r>
    <r>
      <rPr>
        <sz val="7"/>
        <color theme="1"/>
        <rFont val="Times New Roman"/>
        <family val="1"/>
      </rPr>
      <t xml:space="preserve">     </t>
    </r>
    <r>
      <rPr>
        <sz val="9"/>
        <color theme="1"/>
        <rFont val="Arial"/>
        <family val="2"/>
      </rPr>
      <t>Cuentas de Orden Contables:</t>
    </r>
  </si>
  <si>
    <t>Cuentas de orden contable</t>
  </si>
  <si>
    <t>Saldo Deudor</t>
  </si>
  <si>
    <t>Saldo Acreedor</t>
  </si>
  <si>
    <t>7410- Juicios laborales en proceso</t>
  </si>
  <si>
    <t>7420- Resolución juicios laborales en proceso</t>
  </si>
  <si>
    <r>
      <t>2.</t>
    </r>
    <r>
      <rPr>
        <sz val="7"/>
        <color theme="1"/>
        <rFont val="Times New Roman"/>
        <family val="1"/>
      </rPr>
      <t xml:space="preserve">     </t>
    </r>
    <r>
      <rPr>
        <sz val="9"/>
        <color theme="1"/>
        <rFont val="Arial"/>
        <family val="2"/>
      </rPr>
      <t>Cuentas de Orden Presupuestales:</t>
    </r>
  </si>
  <si>
    <t>Cuentas de orden presupuestales (ingresos)</t>
  </si>
  <si>
    <t>Importe</t>
  </si>
  <si>
    <t>8110- Ley de Ingresos Estimada</t>
  </si>
  <si>
    <t>$23´177,000</t>
  </si>
  <si>
    <t>8120-Ley de Ingresos por Ejecutar</t>
  </si>
  <si>
    <t>8130- Ley de Ingresos Modificada</t>
  </si>
  <si>
    <t>$66’998,245</t>
  </si>
  <si>
    <t>8140- Ley de Ingresos Devengada</t>
  </si>
  <si>
    <t>$67´476,089</t>
  </si>
  <si>
    <t>8150- Ley de Ingresos Recaudada</t>
  </si>
  <si>
    <t>$66´226,089</t>
  </si>
  <si>
    <t>Cuentas de orden presupuestales</t>
  </si>
  <si>
    <t>8210- Presupuesto de Egresos Aprobado</t>
  </si>
  <si>
    <t>8220- Presupuesto de Egresos por Ejercer</t>
  </si>
  <si>
    <t>8230- Modificaciones al Presupuesto de Egresos Aprobado</t>
  </si>
  <si>
    <t>8240- Presupuesto de Egresos Comprometido</t>
  </si>
  <si>
    <t>$66´166,254</t>
  </si>
  <si>
    <t>8250- Presupuesto de Egresos Devengado</t>
  </si>
  <si>
    <t>$66´248,267</t>
  </si>
  <si>
    <t>8260- Presupuesto de Egresos Ejercido</t>
  </si>
  <si>
    <t>$47´473,212</t>
  </si>
  <si>
    <t>8270- Presupuesto de Egresos Pagado</t>
  </si>
  <si>
    <t>$47´515,149</t>
  </si>
  <si>
    <r>
      <t>3.</t>
    </r>
    <r>
      <rPr>
        <sz val="7"/>
        <color theme="1"/>
        <rFont val="Times New Roman"/>
        <family val="1"/>
      </rPr>
      <t xml:space="preserve">     </t>
    </r>
    <r>
      <rPr>
        <sz val="9"/>
        <color theme="1"/>
        <rFont val="Arial"/>
        <family val="2"/>
      </rPr>
      <t>No se tuvieron contratos de construcciones por tipo de contrato.</t>
    </r>
  </si>
  <si>
    <t>C) NOTAS DE GESTIÓN ADMINISTRATIVA</t>
  </si>
  <si>
    <t>1. Introducción</t>
  </si>
  <si>
    <t>Las operaciones que realiza el Instituto Estatal de Seguridad Pública se encuentran reguladas por los siguientes ordenamientos legales: Constitución Política de los Estados Unidos Mexicanos y en particular del Estado Libre y Soberano de Aguascalientes, Ley Orgánica de la Administración Pública del Estado de Aguascalientes, Ley de Responsabilidades de los Servidores Públicos del Estado de Aguascalientes, Ley del Instituto de Seguridad y Servicios Sociales para los Servidores Públicos del Estado de Aguascalientes, Ley de Fiscalización, las Leyes de Hacienda, de Ingresos, y el Presupuesto de Egresos del Estado de Aguascalientes vigentes en el ejercicio fiscal 2020.</t>
  </si>
  <si>
    <t>Corresponde al Instituto Estatal de Seguridad Pública I.- Impartir cursos de formación, actualización y especialización en coordinación con el Instituto de Educación de Aguascalientes e Instituciones de Educación Superior para el desarrollo del personal de las Instituciones de Seguridad Pública y de empresas de Seguridad Privada, II.- Como Institución educativa estará facultada para realizar actividades de educación con Reconocimiento de Validez Oficial de Estudios en los niveles medio y superior a través de carrera técnica, carrera técnica superior universitaria, licenciatura y postgrados, de conformidad con las disposiciones legales vigentes en materia de educación, III.- Expedir certificados y otorgar constancias, diplomas, títulos o grados académicos a las personas que hayan concluido los estudios correspondientes, los cuales tendrán validez en toda la República de conformidad con lo establecido en el Artículo 60 de la Ley General de Educación, previo reconocimiento de validez oficial de estudios, IV.- Certificar y capacitar a l personal de las Empresas de Seguridad Privada en el Estado, V.- Coordinarse con la Academia Nacional de Seguridad Pública, Academias Estatales, para implementar actividades académicas dirigidas al personal de las diferentes áreas de especialidades de Seguridad Pública del Estado de Aguascalientes y los demás Estados de la República y VI.- Fomentar una cultura de prevención del delito a través de las diferentes dependencias de los tres niveles de gobierno, que tengan funciones de seguridad pública o educativas y vinculándose con organizaciones sociales.</t>
  </si>
  <si>
    <t>2. Panorama Económico y Financiero</t>
  </si>
  <si>
    <t>El Instituto Estatal de Seguridad Pública a través de sus actividades académicas buscará la excelencia del personal de las instituciones de seguridad pública reforzando valores como: honestidad, responsabilidad, servicio, lealtad institucional, disciplina y respeto a los derechos de las personas, los recursos recibidos por el Fondo de Aportaciones para la Seguridad Pública (FASP) y la transferencia estatal, no han sido suficientes para cubrir los gastos inherentes a la operación.</t>
  </si>
  <si>
    <t>3. Autorización e Historia.</t>
  </si>
  <si>
    <t>El desarrollo que en los últimos años ha vivido el Estado de Aguascalientes y el incremento en el índice de crecimiento demográfico, originaron que la seguridad pública fuese uno de los principales problemas a resolver, aun cuando existían antecedentes de capacitación policial en el Estado; se necesitaba contar con una institución dedicada específicamente a la formación policial, por tanto en respuesta a la demanda social, se optó por capacitar a los cuerpos policiales en activo, así como los aspirantes a ingresar a las corporaciones de Seguridad del Estado. Para lograr esta meta, el C. Ing. Miguel Ángel Barberena Vega, Gobernador Constitucional del Estado, presenta para su aprobación ante el H. Congreso del Estado, la propuesta de creación de una institución que resolviera la problemática existente que sobre seguridad pública se vivía en el Estado. De esta forma se formuló el Decreto No 17 publicado en el Periódico Oficial el 22 de marzo de 1987, con el cual se instituye la Academia de Policía del Estado como una dependencia descentralizada e independiente a las corporaciones policiales, teniendo como objetivo principal: formar, capacitar, actualizar, y especializar a los elementos de las diversas Instituciones Policiales a nivel Estatal.</t>
  </si>
  <si>
    <t>Los primeros alumnos aceptados en la Academia de Policía del Estado de Aguascalientes, iniciaron el primer curso básico, el 10 de junio de 1987.</t>
  </si>
  <si>
    <t>El 30 de septiembre de 1988, el entonces Presidente Constitucional de los Estados Unidos Mexicanos, Lic. Miguel de la Madrid Hurtado, realizó una visita a las instalaciones, con la finalidad de otorgarle carácter de institución oficial y reconocerla a nivel nacional.</t>
  </si>
  <si>
    <t>Durante 12 años, la Academia de Policía ha realizado diversas actividades en materia de capacitación Policial entre las cuales destaca la carrera -Técnico en Policiología, que se realiza como tal desde septiembre de 1995, teniendo su antecedente en el curso de formación de Agentes de Seguridad Pública y Vialidad, siendo la primera institución de formación policial dentro del Sistema Educativo Nacional en ofrecer una carrera de nivel medio.</t>
  </si>
  <si>
    <t>Sin embargo, la labor de la Academia de Policía, ha rebasado el ámbito que su nombre le confirió, ya que no sólo ha trabajado con Policías Preventivos y Custodios de los CE.RE.SOS, sino que se han realizado actividades académicas que incluye a personal operativo, técnico y administrativo de todas las áreas de especialidad de la seguridad: Prevención, Procuración de Justicia y Readaptación social, y en coordinación con el Poder Judicial.</t>
  </si>
  <si>
    <t>Asimismo, a oferta educativa se amplió ofreciendo niveles formativos de Técnico Superior Universitario y la Maestría en Criminalística, con los registros de validez oficial correspondientes, por lo que el 6 de marzo del año 2000 se transforma en el Instituto Estatal de Seguridad Pública, y se consolida como una Institución de Educación Superior.</t>
  </si>
  <si>
    <t xml:space="preserve">En sus inicios como Academia de Policía el Lic. Roberto Morando Tourrent quedó como encargado de la misma, al poco tiempo, en mayo de 1987, se dio el nombramiento oficial como el primer Director al Capitán Ramón Martínez López, desde entonces se ha venido trabajando en la formación académica y operativa de los alumnos. </t>
  </si>
  <si>
    <t>Posteriormente llegaron otros directores como lo fueron el Capitán de Fragata Virgilio Juárez Medina, estando al frente de diciembre de 1988 a noviembre de 1992; después llega a relevar el Dr. Miguel Gámez Oliva que estuvo de diciembre 1992 a noviembre de 1998 y posterior mente la Lic. Lucila Guerra Delgado de diciembre de 1998 a noviembre de 2004. De diciembre de 2004 a abril de 2009 funge nuevamente como Director del Instituto el Dr. Miguel Gámez Oliva. A partir de esta fecha ocupa el cargo el Coronel Alfonso Palomeque Fuentes hasta el mes de octubre de 2010 y lo releva en el cargo la Lic. Aurora González Barrientos.</t>
  </si>
  <si>
    <t>A partir de 2010 funge en inicio como director el C. Ramón Mancilla Macedo hasta junio de 2014, fecha en que lo sucede el Lic. Óscar Fidel González Mendívil; en julio de 2015 lo releva el Gral. de Div. M.C. Mtro. en Seg. y Def. Nal. Roberto Octavio Torres Romero.</t>
  </si>
  <si>
    <t>A partir de 2017 funge como director el licenciado Manuel de Jesús Paredes González hasta el día 15 de mayo de 2019.</t>
  </si>
  <si>
    <t>Actualmente desempeña el cargo de Director General el licenciado Luis Fernando Díaz Esparza, con el compromiso de continuar con el legado de profesionalización en la impartición de la capacitación que se ofrece en este Instituto, a su vez a impulsado desde un inicio la formación integral del personal que está en permanente capacitación, a través de diversos programas académicos, de actualización y especialización, encaminados a la excelencia y a la humanización de los servidores públicos encargados de la seguridad.</t>
  </si>
  <si>
    <t>4. Organización y Objeto Social.</t>
  </si>
  <si>
    <r>
      <t>a)</t>
    </r>
    <r>
      <rPr>
        <sz val="9"/>
        <color theme="1"/>
        <rFont val="Arial"/>
        <family val="2"/>
      </rPr>
      <t xml:space="preserve"> Contribuir a salvaguardar los derechos de las personas y la paz social dentro del marco jurídico vigente en el Estado de Aguascalientes.</t>
    </r>
  </si>
  <si>
    <r>
      <t>b)</t>
    </r>
    <r>
      <rPr>
        <sz val="9"/>
        <color theme="1"/>
        <rFont val="Arial"/>
        <family val="2"/>
      </rPr>
      <t xml:space="preserve"> Para el ejercicio de sus atribuciones, el Instituto Estatal de Seguridad Pública de Aguascalientes contará con los siguientes órdenes de Gobierno:</t>
    </r>
  </si>
  <si>
    <t xml:space="preserve">I. La Junta de Gobierno; </t>
  </si>
  <si>
    <t xml:space="preserve">II. La Dirección General; </t>
  </si>
  <si>
    <t xml:space="preserve">III. Un Consejo Técnico Consultivo; </t>
  </si>
  <si>
    <t>Dentro del objeto principal del Instituto Estatal de Seguridad Pública de Aguascalientes tendrá las siguientes funciones:</t>
  </si>
  <si>
    <r>
      <t>·</t>
    </r>
    <r>
      <rPr>
        <sz val="7"/>
        <color theme="1"/>
        <rFont val="Times New Roman"/>
        <family val="1"/>
      </rPr>
      <t xml:space="preserve">         </t>
    </r>
    <r>
      <rPr>
        <sz val="9"/>
        <color theme="1"/>
        <rFont val="Arial"/>
        <family val="2"/>
      </rPr>
      <t>Impartir cursos de formación, actualización y especialización en coordinación con el Instituto de Educación de Aguascalientes e Instituciones de Educación Superior para el desarrollo del personal de las Instituciones de Seguridad Publica y de empresas de Seguridad Privada.</t>
    </r>
  </si>
  <si>
    <r>
      <t>·</t>
    </r>
    <r>
      <rPr>
        <sz val="7"/>
        <color theme="1"/>
        <rFont val="Times New Roman"/>
        <family val="1"/>
      </rPr>
      <t xml:space="preserve">         </t>
    </r>
    <r>
      <rPr>
        <sz val="9"/>
        <color theme="1"/>
        <rFont val="Arial"/>
        <family val="2"/>
      </rPr>
      <t>Como Institución educativa estará facultada para realizar actividades de realizar actividades de educación con Reconocimiento de Validez Oficial de Estudios en los niveles de medio y superior a través de carrera técnica, carrera técnica superior universitaria, licenciatura y posgrado, de conformidad a las disposiciones legales vigentes en materia de educación.</t>
    </r>
  </si>
  <si>
    <r>
      <t>·</t>
    </r>
    <r>
      <rPr>
        <sz val="7"/>
        <color theme="1"/>
        <rFont val="Times New Roman"/>
        <family val="1"/>
      </rPr>
      <t xml:space="preserve">         </t>
    </r>
    <r>
      <rPr>
        <sz val="9"/>
        <color theme="1"/>
        <rFont val="Arial"/>
        <family val="2"/>
      </rPr>
      <t>Certificar y capacitar al personal de las empresas de seguridad privada en el Estado, coadyuvando con la autoridad competente en la supervisión y evaluación de los servicios de seguridad privada de acuerdo con el reglamento que expida la Junta de Gobierno.</t>
    </r>
  </si>
  <si>
    <r>
      <t>·</t>
    </r>
    <r>
      <rPr>
        <sz val="7"/>
        <color theme="1"/>
        <rFont val="Times New Roman"/>
        <family val="1"/>
      </rPr>
      <t xml:space="preserve">         </t>
    </r>
    <r>
      <rPr>
        <sz val="9"/>
        <color theme="1"/>
        <rFont val="Arial"/>
        <family val="2"/>
      </rPr>
      <t>Coordinarse con la Academia Nacional de Seguridad Pública, las Academias Regionales y Estatales, para implementar actividades académicas dirigidas al personal de las diferentes áreas de especialidad de Seguridad Pública del Estado de Aguascalientes y los demás Estados de la Republica.</t>
    </r>
  </si>
  <si>
    <r>
      <t>·</t>
    </r>
    <r>
      <rPr>
        <sz val="7"/>
        <color theme="1"/>
        <rFont val="Times New Roman"/>
        <family val="1"/>
      </rPr>
      <t xml:space="preserve">         </t>
    </r>
    <r>
      <rPr>
        <sz val="9"/>
        <color theme="1"/>
        <rFont val="Arial"/>
        <family val="2"/>
      </rPr>
      <t>Fomentar una cultura de prevención del delito a través de las diferentes dependencias de los tres niveles de gobierno, que tengan funciones de seguridad pública o educativas, y vinculándose con organizaciones sociales.</t>
    </r>
  </si>
  <si>
    <r>
      <t>c)</t>
    </r>
    <r>
      <rPr>
        <sz val="9"/>
        <color theme="1"/>
        <rFont val="Arial"/>
        <family val="2"/>
      </rPr>
      <t xml:space="preserve"> Ejercicio fiscal 2020</t>
    </r>
  </si>
  <si>
    <r>
      <t>d)</t>
    </r>
    <r>
      <rPr>
        <sz val="9"/>
        <color theme="1"/>
        <rFont val="Arial"/>
        <family val="2"/>
      </rPr>
      <t xml:space="preserve"> Organismo público descentralizado con Régimen jurídico y patrimonio propios.</t>
    </r>
  </si>
  <si>
    <r>
      <t>e)</t>
    </r>
    <r>
      <rPr>
        <sz val="9"/>
        <color theme="1"/>
        <rFont val="Arial"/>
        <family val="2"/>
      </rPr>
      <t xml:space="preserve"> De conformidad con lo dispuesto en el Título III de la Ley del Impuesto Sobre la Renta, vigente, el Instituto Estatal de Seguridad Pública de Aguascalientes no es contribuyente del Impuesto Sobre la Renta y solo tiene las obligaciones exigir la documentación que reúna los requisitos fiscales, en términos de Ley. Consideraciones fiscales del ente: somos sujetos obligados a retener a los empleados el ISR de personas físicas por salarios, ISR por servicios profesionales, somos causantes de IVA; así mismo se debe enterar y pagar todos estos impuestos al SAT; además se presenta la declaración mensual informativa de operaciones con terceros.</t>
    </r>
  </si>
  <si>
    <t>f) Estructura orgánica básica.</t>
  </si>
  <si>
    <t>La estructura orgánica del Instituto Estatal de Seguridad Pública de Aguascalientes proviene de su Reglamento Interno, con esto se busca fortalecer su funcionamiento. Descripción general de la estructura orgánica básica del Instituto Estatal de Seguridad Publica de Aguascalientes.</t>
  </si>
  <si>
    <r>
      <t>La Estructura Orgánica Básica del Instituto Estatal de Seguridad Publica de Aguascalientes, tiene una conformación organizacional descendente, contemplada hasta el nivel de Jefes de Departamento, y está integrada por las unidades administrativas cuyas atribuciones están conferidas conforme a lo establecido en la Ley Orgánica del Instituto Estatal de Seguridad Publica de Aguascalientes vigente y en sus artículos 4°, 6°, 11 y las modificaciones establecidas en atención a las disposiciones contenidas en la Ley Orgánica del Instituto Estatal de Seguridad Publica de Aguascalientes en sus artículos 1° y 2° y vinculados con los diversos 9° y 10 fracción I; de la misma Ley; en lo relativo a proponer las normas para el funcionamiento, aplicación de recursos y organización del Instituto Estatal de Seguridad Publica, en donde se modificó el “Reglamento Interior del Instituto Estatal de Seguridad Publica”, para adecuarlo a las necesidades del Instituto y proporcionar un servicio de calidad en la preparación profesional de los aspirantes a formar parte de las instituciones de Seguridad Pública del Estado e instituciones privadas relacionadas, se propuso la autorización por la Junta de Gobierno correspondiente al mes de septiembre de 2015, de dicho reglamento, el cual, una vez que ha sido firmado por los integrantes de la Junta de Gobierno se envió para trámite y posterior publicación en el periódico oficial, conforme a lo dispuesto en los artículos 7° y 10° de la Ley Orgánica del Instituto Estatal de Seguridad Publica de Aguascalientes</t>
    </r>
    <r>
      <rPr>
        <sz val="9"/>
        <color rgb="FF000000"/>
        <rFont val="Arial"/>
        <family val="2"/>
      </rPr>
      <t>.</t>
    </r>
  </si>
  <si>
    <r>
      <t>g)</t>
    </r>
    <r>
      <rPr>
        <sz val="9"/>
        <color theme="1"/>
        <rFont val="Arial"/>
        <family val="2"/>
      </rPr>
      <t xml:space="preserve"> Fideicomisos, mandatos y análogos de los cuales es fideicomitente o fiduciario, lo cual este punto no aplica para el Instituto.</t>
    </r>
  </si>
  <si>
    <t>5. Bases de Preparación de los Estados Financieros.</t>
  </si>
  <si>
    <t xml:space="preserve">Se informará sobre: </t>
  </si>
  <si>
    <r>
      <t>a)</t>
    </r>
    <r>
      <rPr>
        <sz val="9"/>
        <color theme="1"/>
        <rFont val="Arial"/>
        <family val="2"/>
      </rPr>
      <t xml:space="preserve"> Se observa la normatividad emitida por el Consejo Nacional de Armonización Contable (CONAC) y las disposiciones legales aplicables. </t>
    </r>
  </si>
  <si>
    <r>
      <t>b)</t>
    </r>
    <r>
      <rPr>
        <sz val="9"/>
        <color theme="1"/>
        <rFont val="Arial"/>
        <family val="2"/>
      </rPr>
      <t xml:space="preserve"> La normatividad aplicada para el reconocimiento, valuación y revelación de los diferentes rubros de la información financiera, así como las bases de medición utilizadas para la elaboración de los estados financieros; son a costo histórico. </t>
    </r>
  </si>
  <si>
    <r>
      <t>c)</t>
    </r>
    <r>
      <rPr>
        <sz val="9"/>
        <color theme="1"/>
        <rFont val="Arial"/>
        <family val="2"/>
      </rPr>
      <t xml:space="preserve"> Postulados básicos. Los Postulados Básicos que el Instituto aplica son los que se encuentran establecidos dentro del Manual de Contabilidad Gubernamental. </t>
    </r>
  </si>
  <si>
    <r>
      <t>d)</t>
    </r>
    <r>
      <rPr>
        <sz val="9"/>
        <color theme="1"/>
        <rFont val="Arial"/>
        <family val="2"/>
      </rPr>
      <t xml:space="preserve"> No aplica la normatividad supletoria. </t>
    </r>
  </si>
  <si>
    <t>A partir del 3 de junio de 2014, el Instituto Estatal de Seguridad Pública de Aguascalientes, como órgano autónomo, en cumplimiento a lo previsto en el artículo cuarto transitorio de la Ley General de Contabilidad Gubernamental, realiza sus registros contables con base acumulativa y en apego al Marco Conceptual, Postulados Básicos y Manual de Contabilidad Gubernamental armonizados, y demás disposiciones emitidas por el CONAC, para facilitar el registro, transparencia, la rendición de cuentas y la fiscalización de los activos, pasivos, patrimonio, ingresos y gastos y, en general, contribuir a medir la eficacia, economía y eficiencia del gasto e ingresos de los órganos públicos.</t>
  </si>
  <si>
    <t>6. Políticas de Contabilidad Significativas</t>
  </si>
  <si>
    <r>
      <t>a)</t>
    </r>
    <r>
      <rPr>
        <sz val="9"/>
        <color theme="1"/>
        <rFont val="Arial"/>
        <family val="2"/>
      </rPr>
      <t xml:space="preserve"> Actualización. - En los últimos años no se han aplicado factores de actualización.</t>
    </r>
  </si>
  <si>
    <r>
      <t>b)</t>
    </r>
    <r>
      <rPr>
        <sz val="9"/>
        <color theme="1"/>
        <rFont val="Arial"/>
        <family val="2"/>
      </rPr>
      <t xml:space="preserve"> Operaciones en el Extranjero. - No se realizan operaciones en el extranjero.</t>
    </r>
  </si>
  <si>
    <r>
      <t>c)</t>
    </r>
    <r>
      <rPr>
        <sz val="9"/>
        <color theme="1"/>
        <rFont val="Arial"/>
        <family val="2"/>
      </rPr>
      <t xml:space="preserve"> Método de valuación de la inversión en acciones en el Sector Paraestatal. -  No plica en este Instituto.</t>
    </r>
  </si>
  <si>
    <r>
      <t>d)</t>
    </r>
    <r>
      <rPr>
        <sz val="9"/>
        <color theme="1"/>
        <rFont val="Arial"/>
        <family val="2"/>
      </rPr>
      <t xml:space="preserve"> Sistema y método de valuación de inventarios. - Las erogaciones por concepto de bienes muebles que corresponden al patrimonio del Instituto, se registran a su costo de adquisición y la depreciación de estos activos se hace de forma anual a partir del presente Ejercicio.</t>
    </r>
  </si>
  <si>
    <r>
      <t>e)</t>
    </r>
    <r>
      <rPr>
        <sz val="9"/>
        <color theme="1"/>
        <rFont val="Arial"/>
        <family val="2"/>
      </rPr>
      <t xml:space="preserve"> Beneficios a empleados. - Las primas de antigüedad a que tienen derecho los trabajadores al terminar la relación de trabajo, se registran en gastos del año en que son pagadas. El Instituto de Seguridad y Servicios Sociales para los Servidores Públicos del Estado de Aguascalientes (ISSSSPEA), es el organismo público descentralizado del Gobierno del Estado de Aguascalientes, que tiene a su cargo otorgar las prestaciones de seguridad y servicios sociales conforme a la Ley de Seguridad y Servicios Sociales para los Servidores Públicos del Estado de Aguascalientes, que incluye a los servidores públicos, pensionados y a los familiares beneficiarios. La entidad paga mensualmente a este Instituto las aportaciones retenidas a los empleados.</t>
    </r>
  </si>
  <si>
    <r>
      <t>f)</t>
    </r>
    <r>
      <rPr>
        <sz val="9"/>
        <color theme="1"/>
        <rFont val="Arial"/>
        <family val="2"/>
      </rPr>
      <t xml:space="preserve"> Provisiones. - El Instituto realiza el registro de las provisiones para la indemnización de los trabajadores de confianza para el fin del sexenio, así como la provisión para las demandas laborales que se tienen a la fecha, importe que se mantiene resguardado en la cuenta bancaria del Instituto.</t>
    </r>
  </si>
  <si>
    <r>
      <t>g)</t>
    </r>
    <r>
      <rPr>
        <sz val="9"/>
        <color theme="1"/>
        <rFont val="Arial"/>
        <family val="2"/>
      </rPr>
      <t xml:space="preserve"> Reservas. - No se registran reservas por este Instituto.</t>
    </r>
  </si>
  <si>
    <r>
      <t>h</t>
    </r>
    <r>
      <rPr>
        <sz val="9"/>
        <color theme="1"/>
        <rFont val="Arial"/>
        <family val="2"/>
      </rPr>
      <t>) Cambios en políticas contables y corrección de errores. - El Instituto elaborara sus Estados Financieros corrigiendo los errores realizados en ejercicios anteriores. Dichos errores pueden ser entre otros por omisiones, inexactitudes, imprecisiones, registros contables extemporáneos, errores aritméticos, errores en la aplicación de políticas contables, así como la inadvertencia o mala interpretación de hechos.</t>
    </r>
  </si>
  <si>
    <r>
      <t>i)</t>
    </r>
    <r>
      <rPr>
        <sz val="9"/>
        <color theme="1"/>
        <rFont val="Arial"/>
        <family val="2"/>
      </rPr>
      <t xml:space="preserve"> Reclasificaciones. - Durante el mes de diciembre del ejercicio 2020, no se realizaron reclasificaciones. </t>
    </r>
  </si>
  <si>
    <r>
      <t>f)</t>
    </r>
    <r>
      <rPr>
        <sz val="9"/>
        <color theme="1"/>
        <rFont val="Arial"/>
        <family val="2"/>
      </rPr>
      <t xml:space="preserve"> Depuración y cancelación de saldos. - Al inicio de cada ejercicio fiscal se reinicia con las cuentas necesarias a fin de no tener cuentas contables innecesarias.</t>
    </r>
  </si>
  <si>
    <t>7. Posición en Moneda Extranjera y Protección por Riesgo Cambiario</t>
  </si>
  <si>
    <r>
      <t>a)</t>
    </r>
    <r>
      <rPr>
        <sz val="9"/>
        <color theme="1"/>
        <rFont val="Arial"/>
        <family val="2"/>
      </rPr>
      <t xml:space="preserve"> No se tienen Activos en moneda extranjera </t>
    </r>
  </si>
  <si>
    <r>
      <t>b)</t>
    </r>
    <r>
      <rPr>
        <sz val="9"/>
        <color theme="1"/>
        <rFont val="Arial"/>
        <family val="2"/>
      </rPr>
      <t xml:space="preserve"> No se tiene Pasivos en moneda extranjera </t>
    </r>
  </si>
  <si>
    <r>
      <t>c)</t>
    </r>
    <r>
      <rPr>
        <sz val="9"/>
        <color theme="1"/>
        <rFont val="Arial"/>
        <family val="2"/>
      </rPr>
      <t xml:space="preserve"> No se tiene Posición en moneda extranjera </t>
    </r>
  </si>
  <si>
    <r>
      <t>d)</t>
    </r>
    <r>
      <rPr>
        <sz val="9"/>
        <color theme="1"/>
        <rFont val="Arial"/>
        <family val="2"/>
      </rPr>
      <t xml:space="preserve"> No se realizaron actividades en dólares ni Tipo de cambio </t>
    </r>
  </si>
  <si>
    <r>
      <t>e)</t>
    </r>
    <r>
      <rPr>
        <sz val="9"/>
        <color theme="1"/>
        <rFont val="Arial"/>
        <family val="2"/>
      </rPr>
      <t xml:space="preserve"> No se realizaron actividades en dólares ni Equivalente en moneda nacional</t>
    </r>
  </si>
  <si>
    <t>8. Reporte Analítico del Activo No Circulante</t>
  </si>
  <si>
    <r>
      <t>a)</t>
    </r>
    <r>
      <rPr>
        <sz val="9"/>
        <color theme="1"/>
        <rFont val="Arial"/>
        <family val="2"/>
      </rPr>
      <t xml:space="preserve"> Vida útil o porcentajes de depreciación, deterioro o amortización utilizados en los diferentes tipos de activos. – La depreciación de los activos se hace de forma anual a partir del presente Ejercicio y los porcentajes de depreciación serán de acuerdo a los Parámetros De Estimación De Vida Útil emitido por el CONAC.</t>
    </r>
  </si>
  <si>
    <r>
      <t>b)</t>
    </r>
    <r>
      <rPr>
        <sz val="9"/>
        <color theme="1"/>
        <rFont val="Arial"/>
        <family val="2"/>
      </rPr>
      <t xml:space="preserve"> Cambios en el porcentaje de depreciación o valor residual de los activos. - El Instituto no ha realizara este tipo de cambios.</t>
    </r>
  </si>
  <si>
    <r>
      <t>c)</t>
    </r>
    <r>
      <rPr>
        <sz val="9"/>
        <color theme="1"/>
        <rFont val="Arial"/>
        <family val="2"/>
      </rPr>
      <t xml:space="preserve"> Importe de los gastos capitalizados en el ejercicio. - Al inicio del ejercicio se cuenta con un saldo inicial de $ 83,417,296.00 y un saldo final al 31 de diciembre de $44,536,655, derivado del registro del simulador de manejo donado por la Embajada de Estados de América, así como la adquisición propiamente del terreno donde está la ubicación del IESPA.</t>
    </r>
  </si>
  <si>
    <r>
      <t>d)</t>
    </r>
    <r>
      <rPr>
        <sz val="9"/>
        <color theme="1"/>
        <rFont val="Arial"/>
        <family val="2"/>
      </rPr>
      <t xml:space="preserve"> Riesgos por tipo de cambio o tipo de interés de las inversiones financieras. - El Instituto no tiene esquemas bursátiles y de coberturas financieras.</t>
    </r>
  </si>
  <si>
    <r>
      <t>e)</t>
    </r>
    <r>
      <rPr>
        <sz val="9"/>
        <color theme="1"/>
        <rFont val="Arial"/>
        <family val="2"/>
      </rPr>
      <t xml:space="preserve"> Valor activado en el ejercicio de los bienes construidos por la entidad. - No se realizaron registros por este concepto.</t>
    </r>
  </si>
  <si>
    <r>
      <t>f)</t>
    </r>
    <r>
      <rPr>
        <sz val="9"/>
        <color theme="1"/>
        <rFont val="Arial"/>
        <family val="2"/>
      </rPr>
      <t xml:space="preserve"> Otras circunstancias de carácter significativo que afecten el activo. - No se realizaron registros por este concepto.</t>
    </r>
  </si>
  <si>
    <r>
      <t>g)</t>
    </r>
    <r>
      <rPr>
        <sz val="9"/>
        <color theme="1"/>
        <rFont val="Arial"/>
        <family val="2"/>
      </rPr>
      <t xml:space="preserve"> Desmantelamiento de Activos. - No se han realizado desmantelamiento de activos.</t>
    </r>
  </si>
  <si>
    <r>
      <t>h)</t>
    </r>
    <r>
      <rPr>
        <sz val="9"/>
        <color theme="1"/>
        <rFont val="Arial"/>
        <family val="2"/>
      </rPr>
      <t xml:space="preserve"> Administración de activos. - Las normas para la administración de activos de que se utilizan se hacen constar en las Normas Generales a que se sujetará el registro, afectación, disposición final y baja de los bienes muebles propiedad del Instituto publicada en el Periódico Oficial del Estado el día 17 de junio de 2019.</t>
    </r>
  </si>
  <si>
    <t>Principales variaciones en el activo:</t>
  </si>
  <si>
    <r>
      <t>a)</t>
    </r>
    <r>
      <rPr>
        <sz val="9"/>
        <color theme="1"/>
        <rFont val="Arial"/>
        <family val="2"/>
      </rPr>
      <t xml:space="preserve"> Inversiones en valores. - No se realizaron registros por este concepto.</t>
    </r>
  </si>
  <si>
    <r>
      <t>b)</t>
    </r>
    <r>
      <rPr>
        <sz val="9"/>
        <color theme="1"/>
        <rFont val="Arial"/>
        <family val="2"/>
      </rPr>
      <t xml:space="preserve"> Patrimonio de organismos descentralizados. - No se realizaron registros por este concepto.</t>
    </r>
  </si>
  <si>
    <r>
      <t>c)</t>
    </r>
    <r>
      <rPr>
        <sz val="9"/>
        <color theme="1"/>
        <rFont val="Arial"/>
        <family val="2"/>
      </rPr>
      <t xml:space="preserve"> Inversiones en empresas de participación mayoritaria. - No se realizaron registros por este concepto.</t>
    </r>
  </si>
  <si>
    <r>
      <t>d)</t>
    </r>
    <r>
      <rPr>
        <sz val="9"/>
        <color theme="1"/>
        <rFont val="Arial"/>
        <family val="2"/>
      </rPr>
      <t xml:space="preserve"> Inversiones en empresas de participación minoritaria. - No se realizaron registros por este concepto.</t>
    </r>
  </si>
  <si>
    <r>
      <t xml:space="preserve">e) </t>
    </r>
    <r>
      <rPr>
        <sz val="9"/>
        <color theme="1"/>
        <rFont val="Arial"/>
        <family val="2"/>
      </rPr>
      <t>Patrimonio de organismos descentralizados de control presupuestario directo, según corresponda. - No se realizaron registros por este concepto</t>
    </r>
  </si>
  <si>
    <t>9. Fideicomisos, Mandatos y Análogos</t>
  </si>
  <si>
    <r>
      <t>a)</t>
    </r>
    <r>
      <rPr>
        <sz val="9"/>
        <color theme="1"/>
        <rFont val="Arial"/>
        <family val="2"/>
      </rPr>
      <t xml:space="preserve"> Por ramo o unidad administrativa que los reporta. - En el Instituto Estatal de Seguridad Pública, no se han creado fideicomisos con fines específicos.</t>
    </r>
  </si>
  <si>
    <r>
      <t>b)</t>
    </r>
    <r>
      <rPr>
        <sz val="9"/>
        <color theme="1"/>
        <rFont val="Arial"/>
        <family val="2"/>
      </rPr>
      <t xml:space="preserve"> Enlistar los de mayor monto de disponibilidad. - En el Instituto Estatal de Seguridad Pública, no se han creado fideicomisos con fines específicos.</t>
    </r>
  </si>
  <si>
    <t>10. Reporte de Recaudación</t>
  </si>
  <si>
    <r>
      <t>a)</t>
    </r>
    <r>
      <rPr>
        <sz val="9"/>
        <color theme="1"/>
        <rFont val="Arial"/>
        <family val="2"/>
      </rPr>
      <t xml:space="preserve"> Análisis de la Recaudación. - Al mes de diciembre se tuvieron ingresos contables de Gestión por la cantidad de $ 4,985,428.00 y por Participaciones, Aportaciones, Transferencias, Asignaciones, Subsidios y Otras Ayudas la cantidad de $ 62’490,661.00.</t>
    </r>
  </si>
  <si>
    <r>
      <t>b)</t>
    </r>
    <r>
      <rPr>
        <sz val="9"/>
        <color theme="1"/>
        <rFont val="Arial"/>
        <family val="2"/>
      </rPr>
      <t xml:space="preserve"> Proyección de la recaudación e ingresos en el mediano plazo. - El Instituto no tiene una proyección de recaudación.</t>
    </r>
  </si>
  <si>
    <t xml:space="preserve">11. Información sobre la Deuda y el Reporte Analítico de la Deuda. </t>
  </si>
  <si>
    <r>
      <t>a)</t>
    </r>
    <r>
      <rPr>
        <sz val="9"/>
        <color theme="1"/>
        <rFont val="Arial"/>
        <family val="2"/>
      </rPr>
      <t xml:space="preserve"> Indicadores. - No aplica.</t>
    </r>
  </si>
  <si>
    <r>
      <t>b)</t>
    </r>
    <r>
      <rPr>
        <sz val="9"/>
        <color theme="1"/>
        <rFont val="Arial"/>
        <family val="2"/>
      </rPr>
      <t xml:space="preserve"> Tipo de valor gubernamental o instrumento financiero. - No aplica.</t>
    </r>
  </si>
  <si>
    <t>12. Calificaciones otorgadas</t>
  </si>
  <si>
    <t>En el Instituto Estatal de Seguridad Pública, no tuvo calificaciones crediticias durante este periodo.</t>
  </si>
  <si>
    <t>13. Proceso de Mejora</t>
  </si>
  <si>
    <r>
      <t>a)</t>
    </r>
    <r>
      <rPr>
        <sz val="9"/>
        <color theme="1"/>
        <rFont val="Arial"/>
        <family val="2"/>
      </rPr>
      <t xml:space="preserve"> Principales Políticas de control interno. - Actualmente se pretende implementar el Sistema de Control Interno atendiendo a las Normas Generales de Control Interno para la Administración Pública Estatal.</t>
    </r>
  </si>
  <si>
    <r>
      <t>b)</t>
    </r>
    <r>
      <rPr>
        <sz val="9"/>
        <color theme="1"/>
        <rFont val="Arial"/>
        <family val="2"/>
      </rPr>
      <t xml:space="preserve"> Medidas de desempeño financiero, metas y alcance. - El Instituto no tiene medidas implementadas para el desempeño financiero; en relación al desempeño de metas y alcance se realiza a través del Sistema de Evaluación del Desempeño de la Coordinación General de Planeación y Proyectos (CPLAP), el cual nos permite tomar las decisiones necesarias para mejorar la ejecución de nuestras acciones.</t>
    </r>
  </si>
  <si>
    <t>14. Información por segmentos</t>
  </si>
  <si>
    <t>No aplica</t>
  </si>
  <si>
    <t>15. Eventos posteriores al Cierre</t>
  </si>
  <si>
    <t>16. Partes Relacionadas</t>
  </si>
  <si>
    <t>No existen partes relacionadas con el Poder Ejecutivo del Gobierno del Estado de Aguascalientes que influyen en toma de decisiones operativas y financieras.</t>
  </si>
  <si>
    <t>17. Responsabilidad Sobre la Presentación Razonable de la Información Contable</t>
  </si>
  <si>
    <t>La responsabilidad de la información financiera y sus notas adjuntas es responsabilidad del Instituto Estatal de Seguridad Pública de Aguascalientes.</t>
  </si>
  <si>
    <t>“Bajo protesta de decir verdad declaramos que los Estados Financieros y sus notas, son razonablemente correctos y son responsabilidad del emisor”</t>
  </si>
  <si>
    <t xml:space="preserve">                   Autorizó                                                                                                                                                                                                        Elaboró</t>
  </si>
  <si>
    <t>_________________________                                                                                                                                                          __________________________</t>
  </si>
  <si>
    <t xml:space="preserve">                  </t>
  </si>
  <si>
    <t>Lic. Luis Fernando Díaz Esparza                                                                                                                                                       C.P.  Manuel Armando Ibarra Infante</t>
  </si>
  <si>
    <t xml:space="preserve">           Director General                                                                                                                                                                                  Director Administrativo</t>
  </si>
  <si>
    <t>FLUJO DE FONDOS</t>
  </si>
  <si>
    <t>Estimado / Aprobado</t>
  </si>
  <si>
    <t>Recaudado / Pagado</t>
  </si>
  <si>
    <t>Capítulo de Gasto</t>
  </si>
  <si>
    <t>SUPERÁVIT (DÉFICIT)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</si>
</sst>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Red]\-&quot;$&quot;#,##0"/>
    <numFmt numFmtId="7" formatCode="&quot;$&quot;#,##0.00;\-&quot;$&quot;#,##0.00"/>
    <numFmt numFmtId="8" formatCode="&quot;$&quot;#,##0.00;[Red]\-&quot;$&quot;#,##0.00"/>
    <numFmt numFmtId="43" formatCode="_-* #,##0.00_-;\-* #,##0.00_-;_-* &quot;-&quot;??_-;_-@_-"/>
    <numFmt numFmtId="164" formatCode="General_)"/>
    <numFmt numFmtId="165" formatCode="0_ ;\-0\ "/>
    <numFmt numFmtId="166" formatCode="#,##0_ ;\-#,##0\ "/>
    <numFmt numFmtId="167" formatCode="_-* #,##0_-;\-* #,##0_-;_-* &quot;-&quot;??_-;_-@_-"/>
    <numFmt numFmtId="168" formatCode="#,##0_ ;[Red]\-#,##0\ "/>
    <numFmt numFmtId="169" formatCode="&quot;$&quot;#,##0.00"/>
    <numFmt numFmtId="170" formatCode="#,##0.00;[Red]#,##0.00"/>
    <numFmt numFmtId="171" formatCode="#,##0.0;[Red]#,##0.0"/>
  </numFmts>
  <fonts count="53" x14ac:knownFonts="1">
    <font>
      <sz val="11"/>
      <color theme="1"/>
      <name val="Calibri"/>
      <family val="2"/>
      <scheme val="minor"/>
    </font>
    <font>
      <sz val="8"/>
      <name val="Arial"/>
      <family val="2"/>
    </font>
    <font>
      <b/>
      <sz val="9"/>
      <name val="Arial"/>
      <family val="2"/>
    </font>
    <font>
      <sz val="10"/>
      <name val="Arial"/>
      <family val="2"/>
    </font>
    <font>
      <b/>
      <sz val="8"/>
      <name val="Arial"/>
      <family val="2"/>
    </font>
    <font>
      <sz val="9"/>
      <name val="Arial"/>
      <family val="2"/>
    </font>
    <font>
      <b/>
      <i/>
      <sz val="8"/>
      <name val="Arial"/>
      <family val="2"/>
    </font>
    <font>
      <sz val="11"/>
      <color theme="1"/>
      <name val="Calibri"/>
      <family val="2"/>
      <scheme val="minor"/>
    </font>
    <font>
      <sz val="8"/>
      <color theme="1"/>
      <name val="Arial"/>
      <family val="2"/>
    </font>
    <font>
      <b/>
      <sz val="8"/>
      <color theme="1"/>
      <name val="Arial"/>
      <family val="2"/>
    </font>
    <font>
      <sz val="8"/>
      <color theme="1"/>
      <name val="Calibri"/>
      <family val="2"/>
      <scheme val="minor"/>
    </font>
    <font>
      <sz val="11"/>
      <color indexed="8"/>
      <name val="Calibri"/>
      <family val="2"/>
    </font>
    <font>
      <sz val="9"/>
      <color theme="1"/>
      <name val="Arial"/>
      <family val="2"/>
    </font>
    <font>
      <sz val="9"/>
      <color theme="0"/>
      <name val="Arial"/>
      <family val="2"/>
    </font>
    <font>
      <b/>
      <i/>
      <sz val="9"/>
      <name val="Arial"/>
      <family val="2"/>
    </font>
    <font>
      <sz val="36"/>
      <color theme="0"/>
      <name val="Arial"/>
      <family val="2"/>
    </font>
    <font>
      <i/>
      <sz val="9"/>
      <name val="Arial"/>
      <family val="2"/>
    </font>
    <font>
      <sz val="10"/>
      <color indexed="8"/>
      <name val="Arial"/>
      <family val="2"/>
    </font>
    <font>
      <b/>
      <sz val="10"/>
      <name val="Arial"/>
      <family val="2"/>
    </font>
    <font>
      <sz val="10"/>
      <color theme="1"/>
      <name val="Calibri"/>
      <family val="2"/>
      <scheme val="minor"/>
    </font>
    <font>
      <b/>
      <sz val="9"/>
      <color rgb="FFFF0000"/>
      <name val="Arial"/>
      <family val="2"/>
    </font>
    <font>
      <sz val="9"/>
      <color theme="1"/>
      <name val="Calibri"/>
      <family val="2"/>
      <scheme val="minor"/>
    </font>
    <font>
      <sz val="8"/>
      <color indexed="8"/>
      <name val="Arial"/>
      <family val="2"/>
    </font>
    <font>
      <b/>
      <sz val="8"/>
      <color indexed="8"/>
      <name val="Arial"/>
      <family val="2"/>
    </font>
    <font>
      <u/>
      <sz val="11"/>
      <color theme="10"/>
      <name val="Calibri"/>
      <family val="2"/>
      <scheme val="minor"/>
    </font>
    <font>
      <sz val="11"/>
      <name val="Calibri"/>
      <family val="2"/>
      <scheme val="minor"/>
    </font>
    <font>
      <i/>
      <sz val="9"/>
      <name val="Times New Roman"/>
      <family val="1"/>
    </font>
    <font>
      <b/>
      <sz val="9"/>
      <color theme="1" tint="0.34998626667073579"/>
      <name val="Arial"/>
      <family val="2"/>
    </font>
    <font>
      <b/>
      <sz val="9"/>
      <color theme="1"/>
      <name val="Arial"/>
      <family val="2"/>
    </font>
    <font>
      <b/>
      <sz val="9"/>
      <name val="Calibri"/>
      <family val="2"/>
    </font>
    <font>
      <sz val="9"/>
      <color indexed="8"/>
      <name val="Arial"/>
      <family val="2"/>
    </font>
    <font>
      <b/>
      <sz val="9"/>
      <color indexed="8"/>
      <name val="Arial"/>
      <family val="2"/>
    </font>
    <font>
      <b/>
      <sz val="9"/>
      <color indexed="23"/>
      <name val="Arial"/>
      <family val="2"/>
    </font>
    <font>
      <b/>
      <i/>
      <sz val="9"/>
      <color theme="1"/>
      <name val="Arial"/>
      <family val="2"/>
    </font>
    <font>
      <b/>
      <i/>
      <sz val="9"/>
      <color indexed="8"/>
      <name val="Arial"/>
      <family val="2"/>
    </font>
    <font>
      <sz val="9"/>
      <color rgb="FF000000"/>
      <name val="Arial"/>
      <family val="2"/>
    </font>
    <font>
      <b/>
      <sz val="8"/>
      <color theme="0"/>
      <name val="Arial"/>
      <family val="2"/>
    </font>
    <font>
      <sz val="8"/>
      <color rgb="FF000000"/>
      <name val="Arial"/>
      <family val="2"/>
    </font>
    <font>
      <sz val="8"/>
      <color theme="1"/>
      <name val="Calibri"/>
      <family val="2"/>
    </font>
    <font>
      <b/>
      <vertAlign val="superscript"/>
      <sz val="9"/>
      <name val="Arial"/>
      <family val="2"/>
    </font>
    <font>
      <u/>
      <sz val="9"/>
      <name val="Arial"/>
      <family val="2"/>
    </font>
    <font>
      <b/>
      <sz val="9"/>
      <name val="Times New Roman"/>
      <family val="1"/>
    </font>
    <font>
      <sz val="9"/>
      <name val="Calibri"/>
      <family val="2"/>
      <scheme val="minor"/>
    </font>
    <font>
      <sz val="9"/>
      <name val="Times New Roman"/>
      <family val="1"/>
    </font>
    <font>
      <u/>
      <sz val="9"/>
      <name val="Calibri"/>
      <family val="2"/>
      <scheme val="minor"/>
    </font>
    <font>
      <u/>
      <sz val="9"/>
      <name val="Times New Roman"/>
      <family val="1"/>
    </font>
    <font>
      <b/>
      <sz val="16"/>
      <color theme="1"/>
      <name val="Calibri"/>
      <family val="2"/>
      <scheme val="minor"/>
    </font>
    <font>
      <b/>
      <sz val="7"/>
      <color theme="1"/>
      <name val="Times New Roman"/>
      <family val="1"/>
    </font>
    <font>
      <b/>
      <u/>
      <sz val="9"/>
      <color theme="1"/>
      <name val="Arial"/>
      <family val="2"/>
    </font>
    <font>
      <sz val="7"/>
      <color theme="1"/>
      <name val="Times New Roman"/>
      <family val="1"/>
    </font>
    <font>
      <i/>
      <sz val="9"/>
      <color theme="1"/>
      <name val="Arial"/>
      <family val="2"/>
    </font>
    <font>
      <sz val="9"/>
      <color theme="1"/>
      <name val="Symbol"/>
      <family val="1"/>
      <charset val="2"/>
    </font>
    <font>
      <b/>
      <sz val="10"/>
      <color indexed="8"/>
      <name val="Arial"/>
      <family val="2"/>
    </font>
  </fonts>
  <fills count="8">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indexed="9"/>
        <bgColor indexed="64"/>
      </patternFill>
    </fill>
  </fills>
  <borders count="88">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tint="-0.499984740745262"/>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thick">
        <color rgb="FF000000"/>
      </bottom>
      <diagonal/>
    </border>
    <border>
      <left/>
      <right style="thick">
        <color rgb="FF000000"/>
      </right>
      <top/>
      <bottom style="thick">
        <color rgb="FF000000"/>
      </bottom>
      <diagonal/>
    </border>
    <border>
      <left/>
      <right/>
      <top style="thick">
        <color rgb="FF00000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style="thin">
        <color rgb="FF000000"/>
      </bottom>
      <diagonal/>
    </border>
    <border>
      <left/>
      <right style="thin">
        <color rgb="FF000000"/>
      </right>
      <top/>
      <bottom style="thin">
        <color indexed="64"/>
      </bottom>
      <diagonal/>
    </border>
    <border>
      <left style="thin">
        <color indexed="64"/>
      </left>
      <right style="thin">
        <color rgb="FFFFFFFF"/>
      </right>
      <top style="thin">
        <color indexed="64"/>
      </top>
      <bottom/>
      <diagonal/>
    </border>
    <border>
      <left style="thin">
        <color rgb="FFFFFFFF"/>
      </left>
      <right style="thin">
        <color rgb="FFFFFFFF"/>
      </right>
      <top style="thin">
        <color indexed="64"/>
      </top>
      <bottom/>
      <diagonal/>
    </border>
    <border>
      <left style="thin">
        <color rgb="FFFFFFFF"/>
      </left>
      <right style="thin">
        <color indexed="64"/>
      </right>
      <top style="thin">
        <color indexed="64"/>
      </top>
      <bottom/>
      <diagonal/>
    </border>
    <border>
      <left style="thin">
        <color rgb="FFFFFFFF"/>
      </left>
      <right/>
      <top/>
      <bottom/>
      <diagonal/>
    </border>
    <border>
      <left/>
      <right style="thin">
        <color rgb="FFFFFFFF"/>
      </right>
      <top/>
      <bottom/>
      <diagonal/>
    </border>
    <border>
      <left style="thin">
        <color indexed="64"/>
      </left>
      <right/>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indexed="64"/>
      </right>
      <top/>
      <bottom style="thin">
        <color rgb="FFFFFFFF"/>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FFFFF"/>
      </right>
      <top style="medium">
        <color indexed="64"/>
      </top>
      <bottom/>
      <diagonal/>
    </border>
    <border>
      <left style="thin">
        <color rgb="FFFFFFFF"/>
      </left>
      <right style="thin">
        <color rgb="FFFFFFFF"/>
      </right>
      <top style="medium">
        <color indexed="64"/>
      </top>
      <bottom/>
      <diagonal/>
    </border>
    <border>
      <left style="thin">
        <color rgb="FFFFFFFF"/>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rgb="FFFFFFFF"/>
      </bottom>
      <diagonal/>
    </border>
    <border>
      <left/>
      <right style="medium">
        <color indexed="64"/>
      </right>
      <top/>
      <bottom style="thin">
        <color rgb="FFFFFFFF"/>
      </bottom>
      <diagonal/>
    </border>
    <border>
      <left style="medium">
        <color indexed="64"/>
      </left>
      <right/>
      <top/>
      <bottom style="medium">
        <color indexed="64"/>
      </bottom>
      <diagonal/>
    </border>
    <border>
      <left style="thin">
        <color rgb="FFFFFFFF"/>
      </left>
      <right/>
      <top/>
      <bottom style="medium">
        <color indexed="64"/>
      </bottom>
      <diagonal/>
    </border>
    <border>
      <left/>
      <right/>
      <top/>
      <bottom style="medium">
        <color indexed="64"/>
      </bottom>
      <diagonal/>
    </border>
    <border>
      <left/>
      <right style="thin">
        <color rgb="FFFFFFFF"/>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0">
    <xf numFmtId="0" fontId="0" fillId="0" borderId="0"/>
    <xf numFmtId="164" fontId="3" fillId="0" borderId="0"/>
    <xf numFmtId="43" fontId="7" fillId="0" borderId="0" applyFont="0" applyFill="0" applyBorder="0" applyAlignment="0" applyProtection="0"/>
    <xf numFmtId="0" fontId="3" fillId="0" borderId="0"/>
    <xf numFmtId="0" fontId="7" fillId="0" borderId="0"/>
    <xf numFmtId="43" fontId="11" fillId="0" borderId="0" applyFont="0" applyFill="0" applyBorder="0" applyAlignment="0" applyProtection="0"/>
    <xf numFmtId="0" fontId="17" fillId="0" borderId="0">
      <alignment vertical="top"/>
    </xf>
    <xf numFmtId="9" fontId="17" fillId="0" borderId="0" applyFont="0" applyFill="0" applyBorder="0" applyAlignment="0" applyProtection="0">
      <alignment vertical="top"/>
    </xf>
    <xf numFmtId="0" fontId="24" fillId="0" borderId="0" applyNumberFormat="0" applyFill="0" applyBorder="0" applyAlignment="0" applyProtection="0"/>
    <xf numFmtId="9" fontId="7" fillId="0" borderId="0" applyFont="0" applyFill="0" applyBorder="0" applyAlignment="0" applyProtection="0"/>
  </cellStyleXfs>
  <cellXfs count="1305">
    <xf numFmtId="0" fontId="0" fillId="0" borderId="0" xfId="0"/>
    <xf numFmtId="165" fontId="2" fillId="2" borderId="0" xfId="2" applyNumberFormat="1" applyFont="1" applyFill="1" applyBorder="1" applyAlignment="1">
      <alignment horizontal="center"/>
    </xf>
    <xf numFmtId="0" fontId="8" fillId="3" borderId="0" xfId="0" applyFont="1" applyFill="1" applyBorder="1" applyAlignment="1">
      <alignment vertical="top"/>
    </xf>
    <xf numFmtId="3" fontId="1" fillId="3" borderId="0" xfId="2" applyNumberFormat="1" applyFont="1" applyFill="1" applyBorder="1" applyAlignment="1">
      <alignment vertical="top"/>
    </xf>
    <xf numFmtId="0" fontId="9" fillId="3" borderId="0" xfId="0" applyFont="1" applyFill="1" applyBorder="1" applyAlignment="1">
      <alignment vertical="top"/>
    </xf>
    <xf numFmtId="0" fontId="1" fillId="4" borderId="0" xfId="0" applyFont="1" applyFill="1" applyBorder="1" applyAlignment="1">
      <alignment horizontal="right"/>
    </xf>
    <xf numFmtId="0" fontId="5" fillId="2" borderId="0" xfId="3" applyFont="1" applyFill="1" applyBorder="1" applyAlignment="1">
      <alignment horizontal="center" vertical="center"/>
    </xf>
    <xf numFmtId="0" fontId="0" fillId="0" borderId="0" xfId="0" applyFill="1"/>
    <xf numFmtId="3" fontId="1" fillId="5" borderId="0" xfId="0" applyNumberFormat="1" applyFont="1" applyFill="1" applyBorder="1" applyAlignment="1" applyProtection="1">
      <alignment vertical="top"/>
      <protection locked="0"/>
    </xf>
    <xf numFmtId="3" fontId="4" fillId="5" borderId="11" xfId="0" applyNumberFormat="1" applyFont="1" applyFill="1" applyBorder="1" applyAlignment="1" applyProtection="1">
      <alignment vertical="top"/>
    </xf>
    <xf numFmtId="3" fontId="4" fillId="5" borderId="0" xfId="0" applyNumberFormat="1" applyFont="1" applyFill="1" applyBorder="1" applyAlignment="1" applyProtection="1">
      <alignment vertical="top"/>
    </xf>
    <xf numFmtId="3" fontId="4" fillId="5" borderId="0" xfId="0" applyNumberFormat="1" applyFont="1" applyFill="1" applyBorder="1" applyAlignment="1" applyProtection="1">
      <alignment horizontal="right" vertical="top"/>
    </xf>
    <xf numFmtId="3" fontId="1" fillId="6" borderId="0" xfId="2" applyNumberFormat="1" applyFont="1" applyFill="1" applyBorder="1" applyAlignment="1" applyProtection="1">
      <alignment horizontal="right" vertical="top" wrapText="1"/>
    </xf>
    <xf numFmtId="0" fontId="8" fillId="0" borderId="0" xfId="0" applyFont="1" applyAlignment="1">
      <alignment wrapText="1"/>
    </xf>
    <xf numFmtId="14" fontId="8" fillId="0" borderId="0" xfId="0" applyNumberFormat="1" applyFont="1" applyAlignment="1">
      <alignment wrapText="1"/>
    </xf>
    <xf numFmtId="0" fontId="10" fillId="0" borderId="0" xfId="0" applyFont="1" applyFill="1"/>
    <xf numFmtId="0" fontId="8" fillId="4" borderId="0" xfId="0" applyFont="1" applyFill="1"/>
    <xf numFmtId="0" fontId="0" fillId="4" borderId="0" xfId="0" applyFill="1"/>
    <xf numFmtId="0" fontId="12" fillId="0" borderId="0" xfId="0" applyFont="1"/>
    <xf numFmtId="0" fontId="12" fillId="4" borderId="0" xfId="0" applyFont="1" applyFill="1"/>
    <xf numFmtId="0" fontId="12" fillId="4" borderId="0" xfId="0" applyFont="1" applyFill="1" applyProtection="1">
      <protection locked="0"/>
    </xf>
    <xf numFmtId="0" fontId="12" fillId="4" borderId="0" xfId="0" applyFont="1" applyFill="1" applyBorder="1" applyProtection="1">
      <protection locked="0"/>
    </xf>
    <xf numFmtId="0" fontId="5" fillId="4" borderId="0" xfId="0" applyFont="1" applyFill="1" applyBorder="1" applyAlignment="1" applyProtection="1">
      <alignment vertical="top" wrapText="1"/>
      <protection locked="0"/>
    </xf>
    <xf numFmtId="0" fontId="12" fillId="4" borderId="0" xfId="0" applyFont="1" applyFill="1" applyAlignment="1">
      <alignment vertical="top"/>
    </xf>
    <xf numFmtId="0" fontId="12" fillId="4" borderId="0" xfId="0" applyFont="1" applyFill="1" applyBorder="1"/>
    <xf numFmtId="0" fontId="12" fillId="4" borderId="0" xfId="0" applyFont="1" applyFill="1" applyBorder="1" applyAlignment="1">
      <alignment vertical="top"/>
    </xf>
    <xf numFmtId="0" fontId="2" fillId="4" borderId="0" xfId="0" applyFont="1" applyFill="1" applyBorder="1" applyAlignment="1"/>
    <xf numFmtId="0" fontId="2" fillId="4" borderId="0" xfId="1" applyNumberFormat="1" applyFont="1" applyFill="1" applyBorder="1" applyAlignment="1">
      <alignment vertical="center"/>
    </xf>
    <xf numFmtId="0" fontId="12" fillId="4" borderId="2" xfId="0" applyFont="1" applyFill="1" applyBorder="1"/>
    <xf numFmtId="166" fontId="5" fillId="4" borderId="0" xfId="2" applyNumberFormat="1" applyFont="1" applyFill="1" applyBorder="1" applyAlignment="1">
      <alignment vertical="top"/>
    </xf>
    <xf numFmtId="0" fontId="5" fillId="4" borderId="0" xfId="0" applyFont="1" applyFill="1" applyBorder="1" applyAlignment="1">
      <alignment vertical="top"/>
    </xf>
    <xf numFmtId="0" fontId="2" fillId="4" borderId="0" xfId="0" applyFont="1" applyFill="1" applyBorder="1" applyAlignment="1">
      <alignment vertical="top"/>
    </xf>
    <xf numFmtId="3" fontId="5" fillId="4" borderId="0" xfId="0" applyNumberFormat="1" applyFont="1" applyFill="1" applyBorder="1" applyAlignment="1">
      <alignment vertical="top"/>
    </xf>
    <xf numFmtId="3" fontId="2" fillId="4" borderId="0" xfId="0" applyNumberFormat="1" applyFont="1" applyFill="1" applyBorder="1" applyAlignment="1">
      <alignment vertical="top"/>
    </xf>
    <xf numFmtId="3" fontId="5" fillId="4" borderId="0" xfId="0" applyNumberFormat="1" applyFont="1" applyFill="1" applyBorder="1" applyAlignment="1" applyProtection="1">
      <alignment vertical="top"/>
      <protection locked="0"/>
    </xf>
    <xf numFmtId="0" fontId="5" fillId="4" borderId="0" xfId="0" applyFont="1" applyFill="1" applyBorder="1" applyAlignment="1">
      <alignment vertical="top" wrapText="1"/>
    </xf>
    <xf numFmtId="3" fontId="5" fillId="4" borderId="0" xfId="2" applyNumberFormat="1" applyFont="1" applyFill="1" applyBorder="1" applyAlignment="1">
      <alignment vertical="top"/>
    </xf>
    <xf numFmtId="3" fontId="2" fillId="4" borderId="0" xfId="0" applyNumberFormat="1" applyFont="1" applyFill="1" applyBorder="1" applyAlignment="1" applyProtection="1">
      <alignment vertical="top"/>
    </xf>
    <xf numFmtId="3" fontId="2" fillId="4" borderId="0" xfId="2" applyNumberFormat="1" applyFont="1" applyFill="1" applyBorder="1" applyAlignment="1">
      <alignment vertical="top"/>
    </xf>
    <xf numFmtId="0" fontId="12" fillId="4" borderId="0" xfId="0" applyFont="1" applyFill="1" applyBorder="1" applyAlignment="1">
      <alignment vertical="top" wrapText="1"/>
    </xf>
    <xf numFmtId="3" fontId="16" fillId="4" borderId="0" xfId="2" applyNumberFormat="1" applyFont="1" applyFill="1" applyBorder="1" applyAlignment="1">
      <alignment vertical="top"/>
    </xf>
    <xf numFmtId="0" fontId="12" fillId="4" borderId="3" xfId="0" applyFont="1" applyFill="1" applyBorder="1" applyAlignment="1">
      <alignment vertical="top"/>
    </xf>
    <xf numFmtId="0" fontId="12" fillId="4" borderId="4" xfId="0" applyFont="1" applyFill="1" applyBorder="1" applyAlignment="1">
      <alignment vertical="top"/>
    </xf>
    <xf numFmtId="0" fontId="12" fillId="4" borderId="5" xfId="0" applyFont="1" applyFill="1" applyBorder="1"/>
    <xf numFmtId="43" fontId="5" fillId="4" borderId="0" xfId="2" applyFont="1" applyFill="1" applyBorder="1"/>
    <xf numFmtId="0" fontId="5" fillId="4" borderId="0" xfId="0" applyFont="1" applyFill="1" applyBorder="1" applyAlignment="1">
      <alignment vertical="center"/>
    </xf>
    <xf numFmtId="0" fontId="12" fillId="4" borderId="0" xfId="0" applyFont="1" applyFill="1" applyBorder="1" applyAlignment="1"/>
    <xf numFmtId="43" fontId="5" fillId="4" borderId="0" xfId="2" applyFont="1" applyFill="1" applyBorder="1" applyProtection="1">
      <protection locked="0"/>
    </xf>
    <xf numFmtId="3" fontId="5" fillId="4" borderId="0" xfId="2" applyNumberFormat="1" applyFont="1" applyFill="1" applyBorder="1" applyAlignment="1" applyProtection="1">
      <alignment vertical="top"/>
      <protection locked="0"/>
    </xf>
    <xf numFmtId="0" fontId="2" fillId="4" borderId="0" xfId="3" applyFont="1" applyFill="1" applyBorder="1" applyAlignment="1" applyProtection="1"/>
    <xf numFmtId="0" fontId="2" fillId="4" borderId="0" xfId="0" applyFont="1" applyFill="1" applyBorder="1" applyAlignment="1" applyProtection="1">
      <alignment horizontal="centerContinuous"/>
    </xf>
    <xf numFmtId="3" fontId="12" fillId="4" borderId="0" xfId="0" applyNumberFormat="1" applyFont="1" applyFill="1" applyBorder="1"/>
    <xf numFmtId="0" fontId="2" fillId="4" borderId="0" xfId="0" applyFont="1" applyFill="1" applyBorder="1" applyAlignment="1">
      <alignment vertical="top" wrapText="1"/>
    </xf>
    <xf numFmtId="0" fontId="14" fillId="4" borderId="0" xfId="0" applyFont="1" applyFill="1" applyBorder="1" applyAlignment="1">
      <alignment vertical="top" wrapText="1"/>
    </xf>
    <xf numFmtId="0" fontId="13" fillId="4" borderId="0" xfId="0" applyFont="1" applyFill="1" applyBorder="1" applyAlignment="1" applyProtection="1">
      <alignment horizontal="center"/>
      <protection locked="0"/>
    </xf>
    <xf numFmtId="0" fontId="12" fillId="4" borderId="0" xfId="0" applyFont="1" applyFill="1" applyAlignment="1" applyProtection="1">
      <protection locked="0"/>
    </xf>
    <xf numFmtId="3" fontId="16" fillId="4" borderId="0" xfId="0" applyNumberFormat="1" applyFont="1" applyFill="1" applyBorder="1" applyAlignment="1" applyProtection="1">
      <alignment vertical="top"/>
      <protection locked="0"/>
    </xf>
    <xf numFmtId="0" fontId="12" fillId="4" borderId="0" xfId="0" applyFont="1" applyFill="1" applyBorder="1" applyAlignment="1" applyProtection="1">
      <alignment vertical="top"/>
      <protection locked="0"/>
    </xf>
    <xf numFmtId="0" fontId="12" fillId="4" borderId="4" xfId="0" applyFont="1" applyFill="1" applyBorder="1" applyProtection="1">
      <protection locked="0"/>
    </xf>
    <xf numFmtId="0" fontId="12" fillId="4" borderId="5" xfId="0" applyFont="1" applyFill="1" applyBorder="1" applyProtection="1">
      <protection locked="0"/>
    </xf>
    <xf numFmtId="0" fontId="2" fillId="4" borderId="0" xfId="0" applyFont="1" applyFill="1" applyBorder="1" applyAlignment="1" applyProtection="1">
      <alignment vertical="top"/>
      <protection locked="0"/>
    </xf>
    <xf numFmtId="43" fontId="5" fillId="4" borderId="0" xfId="2" applyFont="1" applyFill="1" applyBorder="1" applyAlignment="1" applyProtection="1">
      <alignment vertical="top"/>
      <protection locked="0"/>
    </xf>
    <xf numFmtId="3" fontId="5" fillId="4" borderId="0" xfId="0" applyNumberFormat="1" applyFont="1" applyFill="1" applyBorder="1" applyAlignment="1" applyProtection="1">
      <alignment vertical="top"/>
    </xf>
    <xf numFmtId="3" fontId="5" fillId="4" borderId="0" xfId="2" applyNumberFormat="1" applyFont="1" applyFill="1" applyBorder="1" applyAlignment="1" applyProtection="1">
      <alignment vertical="top"/>
    </xf>
    <xf numFmtId="3" fontId="2" fillId="4" borderId="0" xfId="2" applyNumberFormat="1" applyFont="1" applyFill="1" applyBorder="1" applyAlignment="1" applyProtection="1">
      <alignment vertical="top"/>
    </xf>
    <xf numFmtId="3" fontId="14" fillId="4" borderId="0" xfId="0" applyNumberFormat="1" applyFont="1" applyFill="1" applyBorder="1" applyAlignment="1" applyProtection="1">
      <alignment vertical="top"/>
    </xf>
    <xf numFmtId="3" fontId="14" fillId="4" borderId="0" xfId="2" applyNumberFormat="1" applyFont="1" applyFill="1" applyBorder="1" applyAlignment="1" applyProtection="1">
      <alignment vertical="top"/>
    </xf>
    <xf numFmtId="3" fontId="16" fillId="4" borderId="0" xfId="0" applyNumberFormat="1" applyFont="1" applyFill="1" applyBorder="1" applyAlignment="1" applyProtection="1">
      <alignment vertical="top"/>
    </xf>
    <xf numFmtId="0" fontId="5" fillId="4" borderId="0" xfId="0" applyFont="1" applyFill="1" applyBorder="1" applyAlignment="1">
      <alignment horizontal="left" vertical="top" wrapText="1"/>
    </xf>
    <xf numFmtId="0" fontId="2" fillId="4" borderId="1" xfId="0" applyFont="1" applyFill="1" applyBorder="1" applyAlignment="1" applyProtection="1">
      <alignment vertical="top" wrapText="1"/>
    </xf>
    <xf numFmtId="0" fontId="5" fillId="4" borderId="1" xfId="0" applyFont="1" applyFill="1" applyBorder="1" applyAlignment="1" applyProtection="1">
      <alignment vertical="top" wrapText="1"/>
    </xf>
    <xf numFmtId="0" fontId="5" fillId="4" borderId="1" xfId="0" applyFont="1" applyFill="1" applyBorder="1" applyAlignment="1" applyProtection="1">
      <alignment horizontal="left" vertical="top" wrapText="1"/>
    </xf>
    <xf numFmtId="0" fontId="14" fillId="4" borderId="1" xfId="0" applyFont="1" applyFill="1" applyBorder="1" applyAlignment="1" applyProtection="1">
      <alignment vertical="top" wrapText="1"/>
    </xf>
    <xf numFmtId="0" fontId="14" fillId="4" borderId="1" xfId="0" applyFont="1" applyFill="1" applyBorder="1" applyAlignment="1" applyProtection="1">
      <alignment horizontal="left" vertical="top" wrapText="1"/>
      <protection locked="0"/>
    </xf>
    <xf numFmtId="0" fontId="2" fillId="4" borderId="1" xfId="1" applyNumberFormat="1" applyFont="1" applyFill="1" applyBorder="1" applyAlignment="1">
      <alignment vertical="center"/>
    </xf>
    <xf numFmtId="0" fontId="2" fillId="4" borderId="1" xfId="0" applyFont="1" applyFill="1" applyBorder="1" applyAlignment="1">
      <alignment vertical="top" wrapText="1"/>
    </xf>
    <xf numFmtId="0" fontId="14" fillId="4" borderId="1" xfId="0" applyFont="1" applyFill="1" applyBorder="1" applyAlignment="1">
      <alignment vertical="top" wrapText="1"/>
    </xf>
    <xf numFmtId="0" fontId="5" fillId="4" borderId="1" xfId="0" applyFont="1" applyFill="1" applyBorder="1" applyAlignment="1">
      <alignment vertical="top" wrapText="1"/>
    </xf>
    <xf numFmtId="0" fontId="5" fillId="4" borderId="1" xfId="0" applyFont="1" applyFill="1" applyBorder="1" applyAlignment="1">
      <alignment horizontal="left" vertical="top" wrapText="1"/>
    </xf>
    <xf numFmtId="0" fontId="12" fillId="4" borderId="0" xfId="0" applyFont="1" applyFill="1" applyAlignment="1" applyProtection="1">
      <alignment vertical="top"/>
      <protection locked="0"/>
    </xf>
    <xf numFmtId="0" fontId="16" fillId="4" borderId="0" xfId="0" applyFont="1" applyFill="1" applyBorder="1" applyAlignment="1">
      <alignment vertical="top" wrapText="1"/>
    </xf>
    <xf numFmtId="0" fontId="19" fillId="0" borderId="0" xfId="0" applyFont="1" applyAlignment="1"/>
    <xf numFmtId="0" fontId="18" fillId="4" borderId="0" xfId="3" applyFont="1" applyFill="1" applyAlignment="1">
      <alignment horizontal="center"/>
    </xf>
    <xf numFmtId="3" fontId="5" fillId="4" borderId="2" xfId="0" applyNumberFormat="1" applyFont="1" applyFill="1" applyBorder="1" applyAlignment="1" applyProtection="1">
      <alignment vertical="top"/>
    </xf>
    <xf numFmtId="3" fontId="2" fillId="4" borderId="2" xfId="0" applyNumberFormat="1" applyFont="1" applyFill="1" applyBorder="1" applyAlignment="1" applyProtection="1">
      <alignment vertical="top"/>
    </xf>
    <xf numFmtId="3" fontId="5" fillId="4" borderId="2" xfId="2" applyNumberFormat="1" applyFont="1" applyFill="1" applyBorder="1" applyAlignment="1" applyProtection="1">
      <alignment vertical="top"/>
      <protection locked="0"/>
    </xf>
    <xf numFmtId="3" fontId="5" fillId="4" borderId="2" xfId="0" applyNumberFormat="1" applyFont="1" applyFill="1" applyBorder="1" applyAlignment="1" applyProtection="1">
      <alignment vertical="top"/>
      <protection locked="0"/>
    </xf>
    <xf numFmtId="3" fontId="16" fillId="4" borderId="2" xfId="0" applyNumberFormat="1" applyFont="1" applyFill="1" applyBorder="1" applyAlignment="1" applyProtection="1">
      <alignment vertical="top"/>
      <protection locked="0"/>
    </xf>
    <xf numFmtId="3" fontId="14" fillId="4" borderId="2" xfId="0" applyNumberFormat="1" applyFont="1" applyFill="1" applyBorder="1" applyAlignment="1" applyProtection="1">
      <alignment vertical="top"/>
    </xf>
    <xf numFmtId="0" fontId="12" fillId="4" borderId="1" xfId="0" applyFont="1" applyFill="1" applyBorder="1" applyProtection="1">
      <protection locked="0"/>
    </xf>
    <xf numFmtId="0" fontId="12" fillId="4" borderId="2" xfId="0" applyFont="1" applyFill="1" applyBorder="1" applyProtection="1">
      <protection locked="0"/>
    </xf>
    <xf numFmtId="3" fontId="2" fillId="4" borderId="2" xfId="2" applyNumberFormat="1" applyFont="1" applyFill="1" applyBorder="1" applyAlignment="1" applyProtection="1">
      <alignment vertical="top"/>
    </xf>
    <xf numFmtId="3" fontId="14" fillId="4" borderId="2" xfId="2" applyNumberFormat="1" applyFont="1" applyFill="1" applyBorder="1" applyAlignment="1" applyProtection="1">
      <alignment vertical="top"/>
    </xf>
    <xf numFmtId="3" fontId="16" fillId="4" borderId="2" xfId="0" applyNumberFormat="1" applyFont="1" applyFill="1" applyBorder="1" applyAlignment="1" applyProtection="1">
      <alignment vertical="top"/>
    </xf>
    <xf numFmtId="0" fontId="12" fillId="4" borderId="3" xfId="0" applyFont="1" applyFill="1" applyBorder="1" applyAlignment="1" applyProtection="1">
      <protection locked="0"/>
    </xf>
    <xf numFmtId="0" fontId="2" fillId="0" borderId="1" xfId="3" applyFont="1" applyFill="1" applyBorder="1" applyAlignment="1" applyProtection="1">
      <alignment horizontal="center" vertical="center"/>
    </xf>
    <xf numFmtId="165" fontId="2" fillId="0" borderId="0" xfId="2" applyNumberFormat="1" applyFont="1" applyFill="1" applyBorder="1" applyAlignment="1" applyProtection="1">
      <alignment horizontal="center" vertical="center"/>
    </xf>
    <xf numFmtId="165" fontId="2" fillId="0" borderId="2" xfId="2" applyNumberFormat="1" applyFont="1" applyFill="1" applyBorder="1" applyAlignment="1" applyProtection="1">
      <alignment horizontal="center" vertical="center"/>
    </xf>
    <xf numFmtId="0" fontId="2" fillId="0" borderId="8" xfId="3" applyFont="1" applyFill="1" applyBorder="1" applyAlignment="1" applyProtection="1">
      <alignment horizontal="centerContinuous"/>
      <protection locked="0"/>
    </xf>
    <xf numFmtId="0" fontId="2" fillId="0" borderId="6" xfId="3" applyFont="1" applyFill="1" applyBorder="1" applyAlignment="1" applyProtection="1">
      <alignment horizontal="centerContinuous"/>
      <protection locked="0"/>
    </xf>
    <xf numFmtId="0" fontId="2" fillId="0" borderId="7" xfId="3" applyFont="1" applyFill="1" applyBorder="1" applyAlignment="1" applyProtection="1">
      <alignment horizontal="centerContinuous"/>
      <protection locked="0"/>
    </xf>
    <xf numFmtId="0" fontId="2" fillId="0" borderId="1" xfId="3" applyFont="1" applyFill="1" applyBorder="1" applyAlignment="1" applyProtection="1">
      <alignment horizontal="centerContinuous"/>
      <protection locked="0"/>
    </xf>
    <xf numFmtId="0" fontId="2" fillId="0" borderId="0" xfId="3" applyFont="1" applyFill="1" applyBorder="1" applyAlignment="1" applyProtection="1">
      <alignment horizontal="centerContinuous"/>
      <protection locked="0"/>
    </xf>
    <xf numFmtId="0" fontId="2" fillId="0" borderId="2" xfId="3" applyFont="1" applyFill="1" applyBorder="1" applyAlignment="1" applyProtection="1">
      <alignment horizontal="centerContinuous"/>
      <protection locked="0"/>
    </xf>
    <xf numFmtId="0" fontId="2" fillId="0" borderId="3" xfId="3" applyFont="1" applyFill="1" applyBorder="1" applyAlignment="1" applyProtection="1">
      <alignment horizontal="centerContinuous"/>
      <protection locked="0"/>
    </xf>
    <xf numFmtId="0" fontId="2" fillId="0" borderId="4" xfId="3" applyFont="1" applyFill="1" applyBorder="1" applyAlignment="1" applyProtection="1">
      <alignment horizontal="centerContinuous"/>
      <protection locked="0"/>
    </xf>
    <xf numFmtId="0" fontId="2" fillId="0" borderId="5" xfId="3" applyFont="1" applyFill="1" applyBorder="1" applyAlignment="1" applyProtection="1">
      <alignment horizontal="centerContinuous"/>
      <protection locked="0"/>
    </xf>
    <xf numFmtId="3" fontId="13" fillId="4" borderId="0" xfId="0" applyNumberFormat="1" applyFont="1" applyFill="1" applyBorder="1"/>
    <xf numFmtId="0" fontId="13" fillId="4" borderId="0" xfId="0" applyFont="1" applyFill="1" applyBorder="1"/>
    <xf numFmtId="3" fontId="13" fillId="4" borderId="0" xfId="0" applyNumberFormat="1" applyFont="1" applyFill="1" applyBorder="1" applyAlignment="1">
      <alignment horizontal="right"/>
    </xf>
    <xf numFmtId="0" fontId="13" fillId="4" borderId="0" xfId="0" applyFont="1" applyFill="1" applyBorder="1" applyAlignment="1">
      <alignment horizontal="right"/>
    </xf>
    <xf numFmtId="0" fontId="2" fillId="4" borderId="0" xfId="0" applyFont="1" applyFill="1" applyAlignment="1">
      <alignment horizontal="center" vertical="center"/>
    </xf>
    <xf numFmtId="0" fontId="25" fillId="4" borderId="0" xfId="0" applyFont="1" applyFill="1"/>
    <xf numFmtId="0" fontId="26" fillId="4" borderId="0" xfId="0" applyFont="1" applyFill="1" applyAlignment="1">
      <alignment horizontal="left" vertical="center" indent="3"/>
    </xf>
    <xf numFmtId="0" fontId="5" fillId="4" borderId="0" xfId="0" applyFont="1" applyFill="1" applyAlignment="1">
      <alignment vertical="center"/>
    </xf>
    <xf numFmtId="0" fontId="5" fillId="4" borderId="0" xfId="0" applyFont="1" applyFill="1" applyAlignment="1">
      <alignment horizontal="right" vertical="center"/>
    </xf>
    <xf numFmtId="0" fontId="12" fillId="4" borderId="0" xfId="0" applyFont="1" applyFill="1" applyBorder="1" applyAlignment="1" applyProtection="1">
      <alignment horizontal="center"/>
      <protection locked="0"/>
    </xf>
    <xf numFmtId="0" fontId="5" fillId="4" borderId="0" xfId="0" applyFont="1" applyFill="1" applyBorder="1" applyAlignment="1" applyProtection="1">
      <alignment horizontal="center" vertical="top" wrapText="1"/>
      <protection locked="0"/>
    </xf>
    <xf numFmtId="0" fontId="2" fillId="4" borderId="0" xfId="1" applyNumberFormat="1" applyFont="1" applyFill="1" applyBorder="1" applyAlignment="1">
      <alignment horizontal="centerContinuous" vertical="center"/>
    </xf>
    <xf numFmtId="0" fontId="2" fillId="4" borderId="0" xfId="0" applyFont="1" applyFill="1" applyBorder="1" applyAlignment="1">
      <alignment horizontal="right"/>
    </xf>
    <xf numFmtId="0" fontId="5" fillId="4" borderId="0" xfId="0" applyNumberFormat="1" applyFont="1" applyFill="1" applyBorder="1" applyAlignment="1" applyProtection="1">
      <alignment horizontal="left"/>
    </xf>
    <xf numFmtId="0" fontId="12" fillId="4" borderId="1" xfId="0" applyFont="1" applyFill="1" applyBorder="1" applyAlignment="1">
      <alignment vertical="top"/>
    </xf>
    <xf numFmtId="0" fontId="27" fillId="4" borderId="0" xfId="0" applyFont="1" applyFill="1" applyBorder="1" applyAlignment="1">
      <alignment horizontal="left" vertical="top"/>
    </xf>
    <xf numFmtId="166" fontId="5" fillId="4" borderId="0" xfId="2" applyNumberFormat="1" applyFont="1" applyFill="1" applyBorder="1" applyAlignment="1" applyProtection="1">
      <alignment vertical="top"/>
      <protection locked="0"/>
    </xf>
    <xf numFmtId="0" fontId="5" fillId="4" borderId="0" xfId="0" applyFont="1" applyFill="1" applyBorder="1" applyAlignment="1" applyProtection="1">
      <alignment vertical="top"/>
      <protection locked="0"/>
    </xf>
    <xf numFmtId="0" fontId="27" fillId="4" borderId="0" xfId="0" applyFont="1" applyFill="1" applyBorder="1" applyAlignment="1" applyProtection="1">
      <alignment horizontal="left" vertical="top"/>
      <protection locked="0"/>
    </xf>
    <xf numFmtId="0" fontId="2" fillId="4" borderId="2" xfId="0" applyFont="1" applyFill="1" applyBorder="1" applyAlignment="1">
      <alignment vertical="top" wrapText="1"/>
    </xf>
    <xf numFmtId="0" fontId="28" fillId="4" borderId="1" xfId="0" applyFont="1" applyFill="1" applyBorder="1" applyAlignment="1">
      <alignment vertical="top"/>
    </xf>
    <xf numFmtId="168" fontId="28" fillId="4" borderId="11" xfId="0" applyNumberFormat="1" applyFont="1" applyFill="1" applyBorder="1" applyAlignment="1">
      <alignment horizontal="right" vertical="top"/>
    </xf>
    <xf numFmtId="168" fontId="28" fillId="4" borderId="11" xfId="0" applyNumberFormat="1" applyFont="1" applyFill="1" applyBorder="1" applyAlignment="1" applyProtection="1">
      <alignment horizontal="right" vertical="top"/>
      <protection locked="0"/>
    </xf>
    <xf numFmtId="0" fontId="2" fillId="0" borderId="0" xfId="0" applyFont="1" applyFill="1" applyBorder="1" applyAlignment="1">
      <alignment vertical="top"/>
    </xf>
    <xf numFmtId="168" fontId="12" fillId="0" borderId="0" xfId="0" applyNumberFormat="1" applyFont="1" applyFill="1" applyBorder="1" applyAlignment="1">
      <alignment horizontal="right" vertical="top"/>
    </xf>
    <xf numFmtId="168" fontId="28" fillId="0" borderId="0" xfId="0" applyNumberFormat="1" applyFont="1" applyFill="1" applyBorder="1" applyAlignment="1">
      <alignment horizontal="right" vertical="top"/>
    </xf>
    <xf numFmtId="168" fontId="12" fillId="0" borderId="0" xfId="0" applyNumberFormat="1" applyFont="1" applyFill="1" applyBorder="1" applyAlignment="1" applyProtection="1">
      <alignment horizontal="right" vertical="top"/>
      <protection locked="0"/>
    </xf>
    <xf numFmtId="168" fontId="12" fillId="0" borderId="0" xfId="0" applyNumberFormat="1" applyFont="1" applyFill="1" applyBorder="1" applyAlignment="1" applyProtection="1">
      <alignment horizontal="right" vertical="top"/>
    </xf>
    <xf numFmtId="168" fontId="28" fillId="0" borderId="0" xfId="0" applyNumberFormat="1" applyFont="1" applyFill="1" applyBorder="1" applyAlignment="1" applyProtection="1">
      <alignment horizontal="right" vertical="top"/>
    </xf>
    <xf numFmtId="168" fontId="28" fillId="0" borderId="11" xfId="0" applyNumberFormat="1" applyFont="1" applyFill="1" applyBorder="1" applyAlignment="1">
      <alignment horizontal="right" vertical="top"/>
    </xf>
    <xf numFmtId="0" fontId="5" fillId="0" borderId="0" xfId="0" applyFont="1" applyFill="1" applyBorder="1" applyAlignment="1">
      <alignment vertical="top"/>
    </xf>
    <xf numFmtId="0" fontId="28" fillId="4" borderId="3" xfId="0" applyFont="1" applyFill="1" applyBorder="1" applyAlignment="1">
      <alignment vertical="top"/>
    </xf>
    <xf numFmtId="168" fontId="28" fillId="0" borderId="4" xfId="0" applyNumberFormat="1" applyFont="1" applyFill="1" applyBorder="1" applyAlignment="1">
      <alignment horizontal="right" vertical="top"/>
    </xf>
    <xf numFmtId="0" fontId="2" fillId="4" borderId="5" xfId="0" applyFont="1" applyFill="1" applyBorder="1" applyAlignment="1">
      <alignment vertical="top" wrapText="1"/>
    </xf>
    <xf numFmtId="0" fontId="5" fillId="4" borderId="0" xfId="0" applyFont="1" applyFill="1" applyAlignment="1">
      <alignment wrapText="1"/>
    </xf>
    <xf numFmtId="0" fontId="5" fillId="4" borderId="0" xfId="0" applyFont="1" applyFill="1" applyBorder="1"/>
    <xf numFmtId="0" fontId="2" fillId="4" borderId="0" xfId="0" applyFont="1" applyFill="1" applyBorder="1" applyAlignment="1">
      <alignment horizontal="right" vertical="top"/>
    </xf>
    <xf numFmtId="0" fontId="5" fillId="4" borderId="0" xfId="0" applyFont="1" applyFill="1" applyBorder="1" applyAlignment="1">
      <alignment horizontal="right"/>
    </xf>
    <xf numFmtId="43" fontId="5" fillId="4" borderId="0" xfId="2" applyFont="1" applyFill="1" applyBorder="1" applyAlignment="1">
      <alignment vertical="top"/>
    </xf>
    <xf numFmtId="0" fontId="5" fillId="4" borderId="0" xfId="0" applyFont="1" applyFill="1"/>
    <xf numFmtId="165" fontId="2" fillId="4" borderId="15" xfId="2" applyNumberFormat="1" applyFont="1" applyFill="1" applyBorder="1" applyAlignment="1">
      <alignment horizontal="center" vertical="center" wrapText="1"/>
    </xf>
    <xf numFmtId="165" fontId="2" fillId="4" borderId="31" xfId="2" applyNumberFormat="1" applyFont="1" applyFill="1" applyBorder="1" applyAlignment="1">
      <alignment horizontal="center" vertical="center" wrapText="1"/>
    </xf>
    <xf numFmtId="165" fontId="2" fillId="4" borderId="32" xfId="2" applyNumberFormat="1" applyFont="1" applyFill="1" applyBorder="1" applyAlignment="1">
      <alignment horizontal="center" vertical="center" wrapText="1"/>
    </xf>
    <xf numFmtId="0" fontId="5" fillId="4" borderId="0" xfId="0" applyNumberFormat="1" applyFont="1" applyFill="1" applyBorder="1" applyAlignment="1" applyProtection="1"/>
    <xf numFmtId="0" fontId="2" fillId="4" borderId="31" xfId="3" applyFont="1" applyFill="1" applyBorder="1" applyAlignment="1">
      <alignment horizontal="center" vertical="center"/>
    </xf>
    <xf numFmtId="0" fontId="12" fillId="4" borderId="6" xfId="0" applyFont="1" applyFill="1" applyBorder="1" applyAlignment="1">
      <alignment vertical="top"/>
    </xf>
    <xf numFmtId="0" fontId="2" fillId="4" borderId="6" xfId="0" applyFont="1" applyFill="1" applyBorder="1" applyAlignment="1">
      <alignment vertical="top" wrapText="1"/>
    </xf>
    <xf numFmtId="0" fontId="12" fillId="0" borderId="0" xfId="0" applyFont="1" applyBorder="1"/>
    <xf numFmtId="0" fontId="5" fillId="4" borderId="0" xfId="0" applyFont="1" applyFill="1" applyBorder="1" applyAlignment="1">
      <alignment wrapText="1"/>
    </xf>
    <xf numFmtId="0" fontId="30" fillId="7" borderId="0" xfId="0" applyFont="1" applyFill="1" applyBorder="1" applyProtection="1">
      <protection locked="0"/>
    </xf>
    <xf numFmtId="0" fontId="30" fillId="7" borderId="0" xfId="0" applyFont="1" applyFill="1" applyProtection="1">
      <protection locked="0"/>
    </xf>
    <xf numFmtId="0" fontId="30" fillId="7" borderId="0" xfId="0" applyFont="1" applyFill="1" applyAlignment="1" applyProtection="1">
      <alignment horizontal="right"/>
      <protection locked="0"/>
    </xf>
    <xf numFmtId="0" fontId="30" fillId="7" borderId="0" xfId="0" applyFont="1" applyFill="1" applyAlignment="1" applyProtection="1">
      <protection locked="0"/>
    </xf>
    <xf numFmtId="0" fontId="30" fillId="7" borderId="0" xfId="0" applyFont="1" applyFill="1" applyBorder="1"/>
    <xf numFmtId="0" fontId="30" fillId="7" borderId="0" xfId="0" applyFont="1" applyFill="1" applyBorder="1" applyAlignment="1">
      <alignment vertical="top"/>
    </xf>
    <xf numFmtId="0" fontId="30" fillId="7" borderId="0" xfId="0" applyFont="1" applyFill="1" applyBorder="1" applyAlignment="1"/>
    <xf numFmtId="0" fontId="2" fillId="7" borderId="0" xfId="3" applyFont="1" applyFill="1" applyBorder="1" applyAlignment="1"/>
    <xf numFmtId="0" fontId="31" fillId="7" borderId="0" xfId="0" applyFont="1" applyFill="1" applyBorder="1" applyAlignment="1"/>
    <xf numFmtId="0" fontId="2" fillId="7" borderId="0" xfId="3" applyFont="1" applyFill="1" applyBorder="1" applyAlignment="1">
      <alignment horizontal="center"/>
    </xf>
    <xf numFmtId="0" fontId="2" fillId="7" borderId="0" xfId="0" applyFont="1" applyFill="1" applyBorder="1" applyAlignment="1">
      <alignment horizontal="right"/>
    </xf>
    <xf numFmtId="0" fontId="2" fillId="7" borderId="0" xfId="0" applyNumberFormat="1" applyFont="1" applyFill="1" applyBorder="1" applyAlignment="1" applyProtection="1">
      <protection locked="0"/>
    </xf>
    <xf numFmtId="0" fontId="2" fillId="7" borderId="0" xfId="3" applyFont="1" applyFill="1" applyBorder="1" applyAlignment="1">
      <alignment horizontal="centerContinuous"/>
    </xf>
    <xf numFmtId="0" fontId="31" fillId="7" borderId="0" xfId="0" applyFont="1" applyFill="1" applyBorder="1" applyAlignment="1">
      <alignment horizontal="center"/>
    </xf>
    <xf numFmtId="0" fontId="5" fillId="7" borderId="0" xfId="3" applyFont="1" applyFill="1" applyBorder="1" applyAlignment="1">
      <alignment horizontal="center" vertical="center"/>
    </xf>
    <xf numFmtId="0" fontId="5" fillId="7" borderId="0" xfId="3" applyFont="1" applyFill="1" applyBorder="1" applyAlignment="1">
      <alignment horizontal="center"/>
    </xf>
    <xf numFmtId="0" fontId="30" fillId="7" borderId="0" xfId="0" applyFont="1" applyFill="1" applyBorder="1" applyAlignment="1">
      <alignment horizontal="center"/>
    </xf>
    <xf numFmtId="0" fontId="30" fillId="7" borderId="1" xfId="0" applyFont="1" applyFill="1" applyBorder="1" applyAlignment="1"/>
    <xf numFmtId="0" fontId="2" fillId="7" borderId="0" xfId="3" applyFont="1" applyFill="1" applyBorder="1" applyAlignment="1">
      <alignment vertical="center"/>
    </xf>
    <xf numFmtId="0" fontId="5" fillId="7" borderId="0" xfId="3" applyFont="1" applyFill="1" applyBorder="1" applyAlignment="1"/>
    <xf numFmtId="0" fontId="30" fillId="7" borderId="2" xfId="0" applyFont="1" applyFill="1" applyBorder="1"/>
    <xf numFmtId="0" fontId="30" fillId="7" borderId="1" xfId="0" applyFont="1" applyFill="1" applyBorder="1" applyAlignment="1">
      <alignment vertical="top"/>
    </xf>
    <xf numFmtId="0" fontId="2" fillId="7" borderId="0" xfId="3" applyFont="1" applyFill="1" applyBorder="1" applyAlignment="1">
      <alignment vertical="top"/>
    </xf>
    <xf numFmtId="0" fontId="32" fillId="7" borderId="0" xfId="3" applyFont="1" applyFill="1" applyBorder="1" applyAlignment="1">
      <alignment horizontal="center"/>
    </xf>
    <xf numFmtId="0" fontId="5" fillId="7" borderId="1" xfId="0" applyFont="1" applyFill="1" applyBorder="1" applyAlignment="1">
      <alignment horizontal="left" vertical="top"/>
    </xf>
    <xf numFmtId="3" fontId="2" fillId="7" borderId="0" xfId="0" applyNumberFormat="1" applyFont="1" applyFill="1" applyBorder="1" applyAlignment="1" applyProtection="1">
      <alignment horizontal="right" vertical="top"/>
    </xf>
    <xf numFmtId="0" fontId="2" fillId="7" borderId="1" xfId="0" applyFont="1" applyFill="1" applyBorder="1" applyAlignment="1">
      <alignment horizontal="left" vertical="top"/>
    </xf>
    <xf numFmtId="0" fontId="2" fillId="7" borderId="0" xfId="0" applyFont="1" applyFill="1" applyBorder="1" applyAlignment="1">
      <alignment vertical="top" wrapText="1"/>
    </xf>
    <xf numFmtId="0" fontId="2" fillId="7" borderId="0" xfId="0" applyFont="1" applyFill="1" applyBorder="1" applyAlignment="1">
      <alignment vertical="top"/>
    </xf>
    <xf numFmtId="3" fontId="5" fillId="7" borderId="0" xfId="0" applyNumberFormat="1" applyFont="1" applyFill="1" applyBorder="1" applyAlignment="1" applyProtection="1">
      <alignment horizontal="right" vertical="top"/>
    </xf>
    <xf numFmtId="3" fontId="5" fillId="7" borderId="0" xfId="5" applyNumberFormat="1" applyFont="1" applyFill="1" applyBorder="1" applyAlignment="1" applyProtection="1">
      <alignment horizontal="right" vertical="top" wrapText="1"/>
      <protection locked="0"/>
    </xf>
    <xf numFmtId="0" fontId="32" fillId="7" borderId="0" xfId="3" applyFont="1" applyFill="1" applyBorder="1" applyAlignment="1" applyProtection="1">
      <alignment horizontal="center"/>
    </xf>
    <xf numFmtId="0" fontId="5" fillId="7" borderId="3" xfId="0" applyFont="1" applyFill="1" applyBorder="1" applyAlignment="1">
      <alignment horizontal="left" vertical="top"/>
    </xf>
    <xf numFmtId="0" fontId="30" fillId="7" borderId="4" xfId="0" applyFont="1" applyFill="1" applyBorder="1"/>
    <xf numFmtId="0" fontId="30" fillId="7" borderId="4" xfId="0" applyFont="1" applyFill="1" applyBorder="1" applyAlignment="1">
      <alignment vertical="top"/>
    </xf>
    <xf numFmtId="0" fontId="30" fillId="7" borderId="5" xfId="0" applyFont="1" applyFill="1" applyBorder="1"/>
    <xf numFmtId="0" fontId="5" fillId="7" borderId="0" xfId="0" applyFont="1" applyFill="1" applyBorder="1" applyAlignment="1">
      <alignment vertical="top"/>
    </xf>
    <xf numFmtId="0" fontId="5" fillId="7" borderId="0" xfId="0" applyFont="1" applyFill="1" applyBorder="1"/>
    <xf numFmtId="43" fontId="5" fillId="7" borderId="0" xfId="5" applyFont="1" applyFill="1" applyBorder="1"/>
    <xf numFmtId="0" fontId="5" fillId="7" borderId="0" xfId="0" applyFont="1" applyFill="1" applyBorder="1" applyAlignment="1" applyProtection="1">
      <protection locked="0"/>
    </xf>
    <xf numFmtId="0" fontId="30" fillId="7" borderId="0" xfId="0" applyFont="1" applyFill="1" applyBorder="1" applyAlignment="1" applyProtection="1">
      <alignment horizontal="center"/>
      <protection locked="0"/>
    </xf>
    <xf numFmtId="0" fontId="5" fillId="7" borderId="0" xfId="0" applyFont="1" applyFill="1" applyBorder="1" applyAlignment="1" applyProtection="1">
      <alignment horizontal="center" vertical="top"/>
      <protection locked="0"/>
    </xf>
    <xf numFmtId="0" fontId="5" fillId="7" borderId="0" xfId="0" applyFont="1" applyFill="1" applyBorder="1" applyAlignment="1" applyProtection="1">
      <alignment horizontal="center" vertical="top" wrapText="1"/>
      <protection locked="0"/>
    </xf>
    <xf numFmtId="43" fontId="5" fillId="7" borderId="0" xfId="5" applyFont="1" applyFill="1" applyBorder="1" applyAlignment="1">
      <alignment vertical="top"/>
    </xf>
    <xf numFmtId="0" fontId="5" fillId="7" borderId="0" xfId="0" applyFont="1" applyFill="1" applyBorder="1" applyAlignment="1">
      <alignment horizontal="left" vertical="top"/>
    </xf>
    <xf numFmtId="0" fontId="5" fillId="4" borderId="15" xfId="0" applyFont="1" applyFill="1" applyBorder="1" applyAlignment="1">
      <alignment horizontal="center" vertical="center"/>
    </xf>
    <xf numFmtId="165" fontId="2" fillId="4" borderId="31" xfId="5" applyNumberFormat="1" applyFont="1" applyFill="1" applyBorder="1" applyAlignment="1">
      <alignment horizontal="center" vertical="center"/>
    </xf>
    <xf numFmtId="0" fontId="0" fillId="0" borderId="0" xfId="0" applyBorder="1"/>
    <xf numFmtId="0" fontId="2" fillId="4" borderId="32" xfId="3" applyFont="1" applyFill="1" applyBorder="1" applyAlignment="1">
      <alignment horizontal="center" vertical="center"/>
    </xf>
    <xf numFmtId="0" fontId="12" fillId="4" borderId="0" xfId="0" applyFont="1" applyFill="1" applyBorder="1" applyAlignment="1">
      <alignment horizontal="center"/>
    </xf>
    <xf numFmtId="0" fontId="30" fillId="7" borderId="0" xfId="0" applyFont="1" applyFill="1"/>
    <xf numFmtId="0" fontId="30" fillId="7" borderId="0" xfId="0" applyFont="1" applyFill="1" applyBorder="1" applyAlignment="1">
      <alignment horizontal="centerContinuous"/>
    </xf>
    <xf numFmtId="0" fontId="2" fillId="7" borderId="0" xfId="1" applyNumberFormat="1" applyFont="1" applyFill="1" applyBorder="1" applyAlignment="1">
      <alignment horizontal="center" vertical="center"/>
    </xf>
    <xf numFmtId="0" fontId="2" fillId="7" borderId="0" xfId="0" applyFont="1" applyFill="1" applyBorder="1" applyAlignment="1"/>
    <xf numFmtId="0" fontId="2" fillId="7" borderId="0" xfId="3" applyFont="1" applyFill="1" applyBorder="1" applyAlignment="1">
      <alignment horizontal="center" vertical="top"/>
    </xf>
    <xf numFmtId="0" fontId="5" fillId="7" borderId="0" xfId="3" applyFont="1" applyFill="1" applyBorder="1" applyAlignment="1">
      <alignment horizontal="centerContinuous" vertical="center"/>
    </xf>
    <xf numFmtId="0" fontId="5" fillId="7" borderId="0" xfId="3" applyFont="1" applyFill="1" applyBorder="1" applyAlignment="1">
      <alignment horizontal="center" vertical="top"/>
    </xf>
    <xf numFmtId="0" fontId="5" fillId="7" borderId="0" xfId="3" applyFont="1" applyFill="1" applyBorder="1" applyAlignment="1">
      <alignment vertical="top"/>
    </xf>
    <xf numFmtId="3" fontId="2" fillId="7" borderId="0" xfId="3" applyNumberFormat="1" applyFont="1" applyFill="1" applyBorder="1" applyAlignment="1">
      <alignment vertical="top"/>
    </xf>
    <xf numFmtId="3" fontId="5" fillId="7" borderId="0" xfId="3" applyNumberFormat="1" applyFont="1" applyFill="1" applyBorder="1" applyAlignment="1" applyProtection="1">
      <alignment vertical="top"/>
      <protection locked="0"/>
    </xf>
    <xf numFmtId="0" fontId="5" fillId="7" borderId="0" xfId="3" applyFont="1" applyFill="1" applyBorder="1" applyAlignment="1">
      <alignment horizontal="left" vertical="top"/>
    </xf>
    <xf numFmtId="0" fontId="30" fillId="7" borderId="0" xfId="0" applyFont="1" applyFill="1" applyBorder="1" applyAlignment="1">
      <alignment horizontal="left" vertical="top"/>
    </xf>
    <xf numFmtId="0" fontId="2" fillId="7" borderId="0" xfId="3" applyFont="1" applyFill="1" applyBorder="1" applyAlignment="1">
      <alignment horizontal="left" vertical="top"/>
    </xf>
    <xf numFmtId="0" fontId="30" fillId="7" borderId="0" xfId="0" applyFont="1" applyFill="1" applyBorder="1" applyAlignment="1">
      <alignment horizontal="left" vertical="top" wrapText="1"/>
    </xf>
    <xf numFmtId="0" fontId="30" fillId="7" borderId="1" xfId="0" applyFont="1" applyFill="1" applyBorder="1" applyAlignment="1">
      <alignment horizontal="left" vertical="top" wrapText="1"/>
    </xf>
    <xf numFmtId="3" fontId="2" fillId="7" borderId="0" xfId="3" applyNumberFormat="1" applyFont="1" applyFill="1" applyBorder="1" applyAlignment="1">
      <alignment horizontal="right" vertical="top" wrapText="1"/>
    </xf>
    <xf numFmtId="0" fontId="30" fillId="7" borderId="2" xfId="0" applyFont="1" applyFill="1" applyBorder="1" applyAlignment="1">
      <alignment horizontal="left" wrapText="1"/>
    </xf>
    <xf numFmtId="0" fontId="30" fillId="7" borderId="0" xfId="0" applyFont="1" applyFill="1" applyAlignment="1">
      <alignment horizontal="left" wrapText="1"/>
    </xf>
    <xf numFmtId="3" fontId="5" fillId="7" borderId="0" xfId="3" applyNumberFormat="1" applyFont="1" applyFill="1" applyBorder="1" applyAlignment="1">
      <alignment vertical="top"/>
    </xf>
    <xf numFmtId="3" fontId="2" fillId="7" borderId="0" xfId="3" applyNumberFormat="1" applyFont="1" applyFill="1" applyBorder="1" applyAlignment="1" applyProtection="1">
      <alignment horizontal="right" vertical="top" wrapText="1"/>
      <protection locked="0"/>
    </xf>
    <xf numFmtId="3" fontId="2" fillId="7" borderId="0" xfId="3" applyNumberFormat="1" applyFont="1" applyFill="1" applyBorder="1" applyAlignment="1" applyProtection="1">
      <alignment horizontal="right" vertical="top" wrapText="1"/>
    </xf>
    <xf numFmtId="0" fontId="30" fillId="7" borderId="3" xfId="0" applyFont="1" applyFill="1" applyBorder="1" applyAlignment="1">
      <alignment vertical="top"/>
    </xf>
    <xf numFmtId="0" fontId="2" fillId="7" borderId="4" xfId="3" applyFont="1" applyFill="1" applyBorder="1" applyAlignment="1">
      <alignment vertical="top"/>
    </xf>
    <xf numFmtId="3" fontId="5" fillId="7" borderId="4" xfId="3" applyNumberFormat="1" applyFont="1" applyFill="1" applyBorder="1" applyAlignment="1">
      <alignment vertical="top"/>
    </xf>
    <xf numFmtId="0" fontId="5" fillId="7" borderId="0" xfId="0" applyFont="1" applyFill="1" applyBorder="1" applyAlignment="1">
      <alignment vertical="center"/>
    </xf>
    <xf numFmtId="43" fontId="5" fillId="7" borderId="0" xfId="5" applyFont="1" applyFill="1" applyBorder="1" applyAlignment="1" applyProtection="1">
      <protection locked="0"/>
    </xf>
    <xf numFmtId="0" fontId="2" fillId="7" borderId="0" xfId="0" applyFont="1" applyFill="1" applyBorder="1" applyAlignment="1">
      <alignment horizontal="right" vertical="top"/>
    </xf>
    <xf numFmtId="0" fontId="30" fillId="7" borderId="0" xfId="0" applyFont="1" applyFill="1" applyBorder="1" applyAlignment="1" applyProtection="1">
      <protection locked="0"/>
    </xf>
    <xf numFmtId="0" fontId="5" fillId="7" borderId="0" xfId="0" applyFont="1" applyFill="1" applyBorder="1" applyAlignment="1">
      <alignment horizontal="right"/>
    </xf>
    <xf numFmtId="0" fontId="5" fillId="7" borderId="0" xfId="0" applyFont="1" applyFill="1" applyBorder="1" applyAlignment="1" applyProtection="1">
      <alignment vertical="top" wrapText="1"/>
      <protection locked="0"/>
    </xf>
    <xf numFmtId="0" fontId="5" fillId="4" borderId="32" xfId="0" applyFont="1" applyFill="1" applyBorder="1"/>
    <xf numFmtId="49" fontId="30" fillId="7" borderId="0" xfId="0" applyNumberFormat="1" applyFont="1" applyFill="1" applyBorder="1" applyAlignment="1"/>
    <xf numFmtId="169" fontId="30" fillId="7" borderId="0" xfId="0" applyNumberFormat="1" applyFont="1" applyFill="1" applyAlignment="1">
      <alignment horizontal="right"/>
    </xf>
    <xf numFmtId="49" fontId="30" fillId="7" borderId="0" xfId="0" applyNumberFormat="1" applyFont="1" applyFill="1" applyBorder="1"/>
    <xf numFmtId="49" fontId="2" fillId="7" borderId="0" xfId="1" applyNumberFormat="1" applyFont="1" applyFill="1" applyBorder="1" applyAlignment="1">
      <alignment horizontal="center" vertical="center"/>
    </xf>
    <xf numFmtId="49" fontId="30" fillId="7" borderId="8" xfId="0" applyNumberFormat="1" applyFont="1" applyFill="1" applyBorder="1" applyAlignment="1"/>
    <xf numFmtId="49" fontId="30" fillId="7" borderId="6" xfId="0" applyNumberFormat="1" applyFont="1" applyFill="1" applyBorder="1" applyAlignment="1"/>
    <xf numFmtId="169" fontId="30" fillId="7" borderId="7" xfId="0" applyNumberFormat="1" applyFont="1" applyFill="1" applyBorder="1" applyAlignment="1">
      <alignment horizontal="right"/>
    </xf>
    <xf numFmtId="49" fontId="30" fillId="7" borderId="0" xfId="0" applyNumberFormat="1" applyFont="1" applyFill="1" applyBorder="1" applyAlignment="1">
      <alignment vertical="top"/>
    </xf>
    <xf numFmtId="49" fontId="30" fillId="7" borderId="1" xfId="0" applyNumberFormat="1" applyFont="1" applyFill="1" applyBorder="1" applyAlignment="1"/>
    <xf numFmtId="169" fontId="30" fillId="7" borderId="2" xfId="0" applyNumberFormat="1" applyFont="1" applyFill="1" applyBorder="1" applyAlignment="1">
      <alignment horizontal="right"/>
    </xf>
    <xf numFmtId="49" fontId="30" fillId="7" borderId="3" xfId="0" applyNumberFormat="1" applyFont="1" applyFill="1" applyBorder="1" applyAlignment="1"/>
    <xf numFmtId="169" fontId="30" fillId="7" borderId="0" xfId="0" applyNumberFormat="1" applyFont="1" applyFill="1" applyBorder="1" applyAlignment="1">
      <alignment horizontal="right"/>
    </xf>
    <xf numFmtId="49" fontId="5" fillId="7" borderId="0" xfId="0" applyNumberFormat="1" applyFont="1" applyFill="1" applyBorder="1" applyAlignment="1">
      <alignment vertical="top"/>
    </xf>
    <xf numFmtId="49" fontId="2" fillId="7" borderId="0" xfId="0" applyNumberFormat="1" applyFont="1" applyFill="1" applyBorder="1" applyAlignment="1">
      <alignment horizontal="right" vertical="top"/>
    </xf>
    <xf numFmtId="49" fontId="5" fillId="4" borderId="0" xfId="0" applyNumberFormat="1" applyFont="1" applyFill="1" applyBorder="1" applyAlignment="1">
      <alignment vertical="center"/>
    </xf>
    <xf numFmtId="49" fontId="2" fillId="4" borderId="15" xfId="0" applyNumberFormat="1" applyFont="1" applyFill="1" applyBorder="1" applyAlignment="1">
      <alignment horizontal="left" vertical="center"/>
    </xf>
    <xf numFmtId="165" fontId="2" fillId="4" borderId="31" xfId="5" applyNumberFormat="1" applyFont="1" applyFill="1" applyBorder="1" applyAlignment="1">
      <alignment vertical="center"/>
    </xf>
    <xf numFmtId="0" fontId="12" fillId="4" borderId="0" xfId="0" applyFont="1" applyFill="1" applyBorder="1" applyAlignment="1">
      <alignment horizontal="right"/>
    </xf>
    <xf numFmtId="0" fontId="5" fillId="4" borderId="0" xfId="0" applyNumberFormat="1" applyFont="1" applyFill="1" applyBorder="1" applyAlignment="1" applyProtection="1">
      <protection locked="0"/>
    </xf>
    <xf numFmtId="3" fontId="28" fillId="4" borderId="0" xfId="0" applyNumberFormat="1" applyFont="1" applyFill="1" applyBorder="1" applyAlignment="1">
      <alignment vertical="top"/>
    </xf>
    <xf numFmtId="0" fontId="28" fillId="4" borderId="2" xfId="0" applyFont="1" applyFill="1" applyBorder="1" applyAlignment="1">
      <alignment vertical="top"/>
    </xf>
    <xf numFmtId="0" fontId="28" fillId="4" borderId="0" xfId="0" applyFont="1" applyFill="1" applyBorder="1" applyAlignment="1">
      <alignment vertical="top"/>
    </xf>
    <xf numFmtId="0" fontId="33" fillId="4" borderId="1" xfId="0" applyFont="1" applyFill="1" applyBorder="1" applyAlignment="1">
      <alignment vertical="top"/>
    </xf>
    <xf numFmtId="3" fontId="28" fillId="4" borderId="0" xfId="2" applyNumberFormat="1" applyFont="1" applyFill="1" applyBorder="1" applyAlignment="1">
      <alignment vertical="top"/>
    </xf>
    <xf numFmtId="0" fontId="33" fillId="4" borderId="2" xfId="0" applyFont="1" applyFill="1" applyBorder="1" applyAlignment="1">
      <alignment vertical="top"/>
    </xf>
    <xf numFmtId="3" fontId="12" fillId="4" borderId="0" xfId="0" applyNumberFormat="1" applyFont="1" applyFill="1" applyBorder="1" applyAlignment="1">
      <alignment vertical="top"/>
    </xf>
    <xf numFmtId="0" fontId="12" fillId="4" borderId="2" xfId="0" applyFont="1" applyFill="1" applyBorder="1" applyAlignment="1">
      <alignment vertical="top"/>
    </xf>
    <xf numFmtId="0" fontId="12" fillId="4" borderId="0" xfId="0" applyFont="1" applyFill="1" applyBorder="1" applyAlignment="1">
      <alignment horizontal="left" vertical="top"/>
    </xf>
    <xf numFmtId="3" fontId="12" fillId="4" borderId="0" xfId="2" applyNumberFormat="1" applyFont="1" applyFill="1" applyBorder="1" applyAlignment="1">
      <alignment vertical="top"/>
    </xf>
    <xf numFmtId="0" fontId="12" fillId="4" borderId="0" xfId="0" applyFont="1" applyFill="1" applyAlignment="1"/>
    <xf numFmtId="0" fontId="12" fillId="4" borderId="0" xfId="0" applyFont="1" applyFill="1" applyAlignment="1">
      <alignment horizontal="left"/>
    </xf>
    <xf numFmtId="0" fontId="12" fillId="4" borderId="0" xfId="0" applyFont="1" applyFill="1" applyAlignment="1">
      <alignment vertical="center"/>
    </xf>
    <xf numFmtId="0" fontId="2" fillId="4" borderId="8" xfId="3"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6" xfId="3" applyFont="1" applyFill="1" applyBorder="1" applyAlignment="1">
      <alignment horizontal="center" vertical="center" wrapText="1"/>
    </xf>
    <xf numFmtId="0" fontId="2" fillId="4" borderId="7" xfId="3" applyFont="1" applyFill="1" applyBorder="1" applyAlignment="1">
      <alignment horizontal="center" vertical="center" wrapText="1"/>
    </xf>
    <xf numFmtId="0" fontId="2" fillId="4" borderId="0" xfId="0" applyFont="1" applyFill="1" applyBorder="1"/>
    <xf numFmtId="0" fontId="2" fillId="4" borderId="3" xfId="3"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4" xfId="3" applyFont="1" applyFill="1" applyBorder="1" applyAlignment="1">
      <alignment horizontal="center" vertical="center" wrapText="1"/>
    </xf>
    <xf numFmtId="0" fontId="2" fillId="4" borderId="5" xfId="3" applyFont="1" applyFill="1" applyBorder="1" applyAlignment="1">
      <alignment horizontal="center" vertical="center" wrapText="1"/>
    </xf>
    <xf numFmtId="0" fontId="0" fillId="4" borderId="0" xfId="0" applyFill="1" applyBorder="1"/>
    <xf numFmtId="0" fontId="2" fillId="4" borderId="0" xfId="1" applyNumberFormat="1" applyFont="1" applyFill="1" applyBorder="1" applyAlignment="1" applyProtection="1">
      <alignment horizontal="centerContinuous" vertical="center"/>
    </xf>
    <xf numFmtId="0" fontId="2" fillId="4" borderId="0" xfId="0" applyFont="1" applyFill="1" applyBorder="1" applyAlignment="1" applyProtection="1"/>
    <xf numFmtId="0" fontId="2" fillId="4" borderId="0" xfId="0" applyNumberFormat="1" applyFont="1" applyFill="1" applyBorder="1" applyAlignment="1" applyProtection="1"/>
    <xf numFmtId="164" fontId="5" fillId="4" borderId="0" xfId="1" applyFont="1" applyFill="1" applyBorder="1" applyProtection="1"/>
    <xf numFmtId="164" fontId="5" fillId="7" borderId="0" xfId="1" applyFont="1" applyFill="1" applyBorder="1" applyProtection="1"/>
    <xf numFmtId="0" fontId="2" fillId="7" borderId="1" xfId="1" applyNumberFormat="1" applyFont="1" applyFill="1" applyBorder="1" applyAlignment="1" applyProtection="1">
      <alignment horizontal="centerContinuous" vertical="center"/>
    </xf>
    <xf numFmtId="0" fontId="2" fillId="7" borderId="1" xfId="1" applyNumberFormat="1" applyFont="1" applyFill="1" applyBorder="1" applyAlignment="1" applyProtection="1">
      <alignment vertical="center"/>
    </xf>
    <xf numFmtId="0" fontId="2" fillId="7" borderId="0" xfId="1" applyNumberFormat="1" applyFont="1" applyFill="1" applyBorder="1" applyAlignment="1" applyProtection="1">
      <alignment vertical="top"/>
    </xf>
    <xf numFmtId="0" fontId="2" fillId="7" borderId="2" xfId="1" applyNumberFormat="1" applyFont="1" applyFill="1" applyBorder="1" applyAlignment="1" applyProtection="1">
      <alignment vertical="top"/>
    </xf>
    <xf numFmtId="0" fontId="31" fillId="7" borderId="1" xfId="0" applyFont="1" applyFill="1" applyBorder="1" applyAlignment="1" applyProtection="1"/>
    <xf numFmtId="0" fontId="2" fillId="7" borderId="0" xfId="0" applyFont="1" applyFill="1" applyBorder="1" applyAlignment="1" applyProtection="1">
      <alignment vertical="top"/>
    </xf>
    <xf numFmtId="0" fontId="2" fillId="7" borderId="2" xfId="0" applyFont="1" applyFill="1" applyBorder="1" applyAlignment="1" applyProtection="1">
      <alignment vertical="top"/>
    </xf>
    <xf numFmtId="3" fontId="2" fillId="7" borderId="0" xfId="0" applyNumberFormat="1" applyFont="1" applyFill="1" applyBorder="1" applyAlignment="1" applyProtection="1">
      <alignment horizontal="center" vertical="top"/>
      <protection locked="0"/>
    </xf>
    <xf numFmtId="0" fontId="31" fillId="7" borderId="2" xfId="0" applyFont="1" applyFill="1" applyBorder="1" applyAlignment="1" applyProtection="1">
      <alignment vertical="top"/>
    </xf>
    <xf numFmtId="0" fontId="30" fillId="7" borderId="1" xfId="0" applyFont="1" applyFill="1" applyBorder="1" applyAlignment="1" applyProtection="1"/>
    <xf numFmtId="0" fontId="32" fillId="7" borderId="0" xfId="0" applyFont="1" applyFill="1" applyBorder="1" applyAlignment="1" applyProtection="1">
      <alignment vertical="top"/>
    </xf>
    <xf numFmtId="3" fontId="5" fillId="7" borderId="0" xfId="0" applyNumberFormat="1" applyFont="1" applyFill="1" applyBorder="1" applyAlignment="1" applyProtection="1">
      <alignment horizontal="center" vertical="top"/>
      <protection locked="0"/>
    </xf>
    <xf numFmtId="3" fontId="5" fillId="7" borderId="0" xfId="0" applyNumberFormat="1" applyFont="1" applyFill="1" applyBorder="1" applyAlignment="1" applyProtection="1">
      <alignment horizontal="right" vertical="top"/>
      <protection locked="0"/>
    </xf>
    <xf numFmtId="0" fontId="30" fillId="7" borderId="2" xfId="0" applyFont="1" applyFill="1" applyBorder="1" applyAlignment="1" applyProtection="1">
      <alignment vertical="top"/>
    </xf>
    <xf numFmtId="0" fontId="5" fillId="7" borderId="0" xfId="0" applyFont="1" applyFill="1" applyBorder="1" applyAlignment="1" applyProtection="1">
      <alignment vertical="top"/>
    </xf>
    <xf numFmtId="0" fontId="2" fillId="7" borderId="0" xfId="0" applyFont="1" applyFill="1" applyBorder="1" applyAlignment="1" applyProtection="1">
      <alignment horizontal="center" vertical="top"/>
      <protection locked="0"/>
    </xf>
    <xf numFmtId="0" fontId="2" fillId="7" borderId="0" xfId="0" applyFont="1" applyFill="1" applyBorder="1" applyAlignment="1" applyProtection="1">
      <alignment horizontal="right" vertical="top"/>
      <protection locked="0"/>
    </xf>
    <xf numFmtId="0" fontId="30" fillId="7" borderId="0" xfId="0" applyFont="1" applyFill="1" applyBorder="1" applyAlignment="1" applyProtection="1">
      <alignment vertical="top"/>
    </xf>
    <xf numFmtId="0" fontId="5" fillId="7" borderId="0" xfId="0" applyNumberFormat="1" applyFont="1" applyFill="1" applyBorder="1" applyAlignment="1" applyProtection="1">
      <alignment horizontal="right" vertical="top"/>
      <protection locked="0"/>
    </xf>
    <xf numFmtId="0" fontId="2" fillId="7" borderId="0" xfId="0" applyFont="1" applyFill="1" applyBorder="1" applyAlignment="1" applyProtection="1">
      <alignment horizontal="center" vertical="top"/>
    </xf>
    <xf numFmtId="0" fontId="2" fillId="7" borderId="0" xfId="0" applyFont="1" applyFill="1" applyBorder="1" applyAlignment="1" applyProtection="1">
      <alignment horizontal="right" vertical="top"/>
    </xf>
    <xf numFmtId="0" fontId="34" fillId="7" borderId="1" xfId="0" applyFont="1" applyFill="1" applyBorder="1" applyAlignment="1" applyProtection="1"/>
    <xf numFmtId="0" fontId="14" fillId="7" borderId="0" xfId="0" applyFont="1" applyFill="1" applyBorder="1" applyAlignment="1" applyProtection="1">
      <alignment vertical="top"/>
    </xf>
    <xf numFmtId="3" fontId="14" fillId="7" borderId="0" xfId="0" applyNumberFormat="1" applyFont="1" applyFill="1" applyBorder="1" applyAlignment="1" applyProtection="1">
      <alignment horizontal="center" vertical="top"/>
      <protection locked="0"/>
    </xf>
    <xf numFmtId="3" fontId="14" fillId="7" borderId="0" xfId="0" applyNumberFormat="1" applyFont="1" applyFill="1" applyBorder="1" applyAlignment="1" applyProtection="1">
      <alignment horizontal="right" vertical="top"/>
    </xf>
    <xf numFmtId="0" fontId="34" fillId="7" borderId="2" xfId="0" applyFont="1" applyFill="1" applyBorder="1" applyAlignment="1" applyProtection="1">
      <alignment vertical="top"/>
    </xf>
    <xf numFmtId="0" fontId="2" fillId="7" borderId="0" xfId="0" applyFont="1" applyFill="1" applyBorder="1" applyAlignment="1" applyProtection="1">
      <alignment horizontal="left" vertical="top"/>
    </xf>
    <xf numFmtId="0" fontId="30" fillId="7" borderId="0" xfId="0" applyFont="1" applyFill="1" applyBorder="1" applyAlignment="1" applyProtection="1">
      <alignment horizontal="center" vertical="top"/>
      <protection locked="0"/>
    </xf>
    <xf numFmtId="3" fontId="14" fillId="7" borderId="0" xfId="0" applyNumberFormat="1" applyFont="1" applyFill="1" applyBorder="1" applyAlignment="1" applyProtection="1">
      <alignment horizontal="center" vertical="top"/>
    </xf>
    <xf numFmtId="3" fontId="2" fillId="7" borderId="0" xfId="0" applyNumberFormat="1" applyFont="1" applyFill="1" applyBorder="1" applyAlignment="1" applyProtection="1">
      <alignment horizontal="right" vertical="top"/>
      <protection locked="0"/>
    </xf>
    <xf numFmtId="0" fontId="34" fillId="7" borderId="3" xfId="0" applyFont="1" applyFill="1" applyBorder="1" applyAlignment="1" applyProtection="1"/>
    <xf numFmtId="0" fontId="14" fillId="7" borderId="4" xfId="0" applyFont="1" applyFill="1" applyBorder="1" applyAlignment="1" applyProtection="1">
      <alignment vertical="top"/>
    </xf>
    <xf numFmtId="3" fontId="14" fillId="7" borderId="4" xfId="0" applyNumberFormat="1" applyFont="1" applyFill="1" applyBorder="1" applyAlignment="1" applyProtection="1">
      <alignment horizontal="center" vertical="top"/>
    </xf>
    <xf numFmtId="3" fontId="14" fillId="7" borderId="4" xfId="0" applyNumberFormat="1" applyFont="1" applyFill="1" applyBorder="1" applyAlignment="1" applyProtection="1">
      <alignment horizontal="right" vertical="top"/>
    </xf>
    <xf numFmtId="0" fontId="34" fillId="7" borderId="5" xfId="0" applyFont="1" applyFill="1" applyBorder="1" applyAlignment="1" applyProtection="1">
      <alignment vertical="top"/>
    </xf>
    <xf numFmtId="3" fontId="2" fillId="7" borderId="0" xfId="0" applyNumberFormat="1" applyFont="1" applyFill="1" applyBorder="1" applyAlignment="1" applyProtection="1">
      <alignment horizontal="center" vertical="center"/>
    </xf>
    <xf numFmtId="3" fontId="2" fillId="7" borderId="0" xfId="0" applyNumberFormat="1" applyFont="1" applyFill="1" applyBorder="1" applyAlignment="1" applyProtection="1">
      <alignment vertical="center"/>
    </xf>
    <xf numFmtId="0" fontId="5" fillId="7" borderId="0" xfId="0" applyFont="1" applyFill="1" applyBorder="1" applyAlignment="1" applyProtection="1"/>
    <xf numFmtId="0" fontId="30" fillId="7" borderId="0" xfId="0" applyFont="1" applyFill="1" applyBorder="1" applyProtection="1"/>
    <xf numFmtId="0" fontId="5" fillId="7" borderId="0" xfId="0" applyFont="1" applyFill="1" applyBorder="1" applyProtection="1"/>
    <xf numFmtId="43" fontId="5" fillId="7" borderId="0" xfId="5" applyFont="1" applyFill="1" applyBorder="1" applyProtection="1"/>
    <xf numFmtId="0" fontId="5" fillId="7" borderId="0" xfId="0" applyFont="1" applyFill="1" applyBorder="1" applyAlignment="1" applyProtection="1">
      <alignment vertical="center"/>
    </xf>
    <xf numFmtId="0" fontId="30" fillId="4" borderId="0" xfId="0" applyFont="1" applyFill="1" applyBorder="1" applyProtection="1"/>
    <xf numFmtId="0" fontId="5" fillId="4" borderId="0" xfId="0" applyFont="1" applyFill="1" applyBorder="1" applyAlignment="1" applyProtection="1">
      <alignment horizontal="right"/>
    </xf>
    <xf numFmtId="43" fontId="5" fillId="4" borderId="0" xfId="5" applyFont="1" applyFill="1" applyBorder="1" applyAlignment="1" applyProtection="1">
      <alignment vertical="top"/>
    </xf>
    <xf numFmtId="0" fontId="2" fillId="4" borderId="0" xfId="0" applyFont="1" applyFill="1" applyBorder="1" applyAlignment="1" applyProtection="1">
      <alignment vertical="top"/>
    </xf>
    <xf numFmtId="43" fontId="5" fillId="4" borderId="0" xfId="5" applyFont="1" applyFill="1" applyBorder="1" applyProtection="1"/>
    <xf numFmtId="0" fontId="2" fillId="4" borderId="15" xfId="3" applyFont="1" applyFill="1" applyBorder="1" applyAlignment="1" applyProtection="1">
      <alignment horizontal="center" vertical="center" wrapText="1"/>
    </xf>
    <xf numFmtId="0" fontId="2" fillId="4" borderId="31" xfId="3" applyFont="1" applyFill="1" applyBorder="1" applyAlignment="1" applyProtection="1">
      <alignment horizontal="center" vertical="center" wrapText="1"/>
    </xf>
    <xf numFmtId="0" fontId="2" fillId="4" borderId="31" xfId="0" applyFont="1" applyFill="1" applyBorder="1" applyAlignment="1" applyProtection="1">
      <alignment horizontal="center" vertical="center" wrapText="1"/>
    </xf>
    <xf numFmtId="0" fontId="2" fillId="4" borderId="32" xfId="3" applyFont="1" applyFill="1" applyBorder="1" applyAlignment="1" applyProtection="1">
      <alignment horizontal="center" vertical="center" wrapText="1"/>
    </xf>
    <xf numFmtId="0" fontId="30" fillId="4" borderId="8" xfId="4" applyFont="1" applyFill="1" applyBorder="1"/>
    <xf numFmtId="0" fontId="30" fillId="4" borderId="6" xfId="4" applyFont="1" applyFill="1" applyBorder="1"/>
    <xf numFmtId="0" fontId="30" fillId="4" borderId="7" xfId="4" applyFont="1" applyFill="1" applyBorder="1"/>
    <xf numFmtId="0" fontId="30" fillId="4" borderId="7" xfId="4" applyFont="1" applyFill="1" applyBorder="1" applyAlignment="1">
      <alignment horizontal="center"/>
    </xf>
    <xf numFmtId="0" fontId="30" fillId="4" borderId="33" xfId="4" applyFont="1" applyFill="1" applyBorder="1" applyAlignment="1">
      <alignment horizontal="center"/>
    </xf>
    <xf numFmtId="3" fontId="30" fillId="4" borderId="2" xfId="5" applyNumberFormat="1" applyFont="1" applyFill="1" applyBorder="1" applyAlignment="1" applyProtection="1">
      <alignment horizontal="right"/>
      <protection locked="0"/>
    </xf>
    <xf numFmtId="3" fontId="30" fillId="4" borderId="2" xfId="5" applyNumberFormat="1" applyFont="1" applyFill="1" applyBorder="1" applyAlignment="1" applyProtection="1">
      <alignment horizontal="right"/>
    </xf>
    <xf numFmtId="0" fontId="30" fillId="4" borderId="3" xfId="4" applyFont="1" applyFill="1" applyBorder="1" applyAlignment="1">
      <alignment horizontal="center" vertical="center"/>
    </xf>
    <xf numFmtId="0" fontId="30" fillId="4" borderId="4" xfId="4" applyFont="1" applyFill="1" applyBorder="1" applyAlignment="1">
      <alignment horizontal="center" vertical="center"/>
    </xf>
    <xf numFmtId="0" fontId="30" fillId="4" borderId="5" xfId="4" applyFont="1" applyFill="1" applyBorder="1" applyAlignment="1">
      <alignment wrapText="1"/>
    </xf>
    <xf numFmtId="3" fontId="30" fillId="4" borderId="5" xfId="5" applyNumberFormat="1" applyFont="1" applyFill="1" applyBorder="1" applyAlignment="1">
      <alignment horizontal="center"/>
    </xf>
    <xf numFmtId="0" fontId="31" fillId="4" borderId="15" xfId="4" applyFont="1" applyFill="1" applyBorder="1" applyAlignment="1">
      <alignment horizontal="centerContinuous"/>
    </xf>
    <xf numFmtId="0" fontId="31" fillId="4" borderId="31" xfId="4" applyFont="1" applyFill="1" applyBorder="1" applyAlignment="1">
      <alignment horizontal="centerContinuous"/>
    </xf>
    <xf numFmtId="0" fontId="31" fillId="4" borderId="32" xfId="4" applyFont="1" applyFill="1" applyBorder="1" applyAlignment="1">
      <alignment horizontal="left" wrapText="1"/>
    </xf>
    <xf numFmtId="3" fontId="31" fillId="4" borderId="13" xfId="4" applyNumberFormat="1" applyFont="1" applyFill="1" applyBorder="1" applyAlignment="1" applyProtection="1">
      <alignment horizontal="right"/>
    </xf>
    <xf numFmtId="0" fontId="21" fillId="0" borderId="0" xfId="0" applyFont="1"/>
    <xf numFmtId="0" fontId="22" fillId="4" borderId="8" xfId="4" applyFont="1" applyFill="1" applyBorder="1"/>
    <xf numFmtId="0" fontId="22" fillId="4" borderId="6" xfId="4" applyFont="1" applyFill="1" applyBorder="1"/>
    <xf numFmtId="0" fontId="22" fillId="4" borderId="7" xfId="4" applyFont="1" applyFill="1" applyBorder="1"/>
    <xf numFmtId="3" fontId="22" fillId="4" borderId="33" xfId="4" applyNumberFormat="1" applyFont="1" applyFill="1" applyBorder="1" applyAlignment="1">
      <alignment horizontal="center"/>
    </xf>
    <xf numFmtId="0" fontId="23" fillId="4" borderId="1" xfId="4" applyFont="1" applyFill="1" applyBorder="1" applyAlignment="1">
      <alignment horizontal="left"/>
    </xf>
    <xf numFmtId="0" fontId="23" fillId="4" borderId="0" xfId="4" applyFont="1" applyFill="1" applyBorder="1" applyAlignment="1">
      <alignment horizontal="left"/>
    </xf>
    <xf numFmtId="0" fontId="8" fillId="0" borderId="2" xfId="0" applyFont="1" applyBorder="1"/>
    <xf numFmtId="3" fontId="36" fillId="4" borderId="14" xfId="4" applyNumberFormat="1" applyFont="1" applyFill="1" applyBorder="1" applyAlignment="1">
      <alignment horizontal="right"/>
    </xf>
    <xf numFmtId="0" fontId="22" fillId="4" borderId="1" xfId="4" applyFont="1" applyFill="1" applyBorder="1" applyAlignment="1">
      <alignment horizontal="center" vertical="center"/>
    </xf>
    <xf numFmtId="3" fontId="37" fillId="4" borderId="14" xfId="0" applyNumberFormat="1" applyFont="1" applyFill="1" applyBorder="1" applyAlignment="1" applyProtection="1">
      <alignment horizontal="right" vertical="center" wrapText="1"/>
      <protection locked="0"/>
    </xf>
    <xf numFmtId="3" fontId="37" fillId="4" borderId="14" xfId="0" applyNumberFormat="1" applyFont="1" applyFill="1" applyBorder="1" applyAlignment="1">
      <alignment horizontal="right" vertical="center" wrapText="1"/>
    </xf>
    <xf numFmtId="3" fontId="36" fillId="4" borderId="14" xfId="0" applyNumberFormat="1" applyFont="1" applyFill="1" applyBorder="1" applyAlignment="1">
      <alignment horizontal="right" vertical="center" wrapText="1"/>
    </xf>
    <xf numFmtId="0" fontId="23" fillId="4" borderId="1" xfId="4" applyFont="1" applyFill="1" applyBorder="1" applyAlignment="1">
      <alignment horizontal="center" vertical="center"/>
    </xf>
    <xf numFmtId="0" fontId="9" fillId="0" borderId="0" xfId="0" applyFont="1" applyBorder="1"/>
    <xf numFmtId="0" fontId="9" fillId="0" borderId="2" xfId="0" applyFont="1" applyBorder="1"/>
    <xf numFmtId="3" fontId="23" fillId="4" borderId="14" xfId="5" applyNumberFormat="1" applyFont="1" applyFill="1" applyBorder="1" applyAlignment="1">
      <alignment horizontal="right"/>
    </xf>
    <xf numFmtId="0" fontId="22" fillId="4" borderId="0" xfId="4" applyFont="1" applyFill="1" applyBorder="1" applyAlignment="1">
      <alignment horizontal="center" vertical="center"/>
    </xf>
    <xf numFmtId="0" fontId="37" fillId="4" borderId="2" xfId="0" applyFont="1" applyFill="1" applyBorder="1" applyAlignment="1">
      <alignment vertical="center" wrapText="1"/>
    </xf>
    <xf numFmtId="3" fontId="36" fillId="4" borderId="14" xfId="5" applyNumberFormat="1" applyFont="1" applyFill="1" applyBorder="1" applyAlignment="1">
      <alignment horizontal="right"/>
    </xf>
    <xf numFmtId="0" fontId="22" fillId="4" borderId="3" xfId="4" applyFont="1" applyFill="1" applyBorder="1" applyAlignment="1">
      <alignment horizontal="center" vertical="center"/>
    </xf>
    <xf numFmtId="0" fontId="22" fillId="4" borderId="4" xfId="4" applyFont="1" applyFill="1" applyBorder="1" applyAlignment="1">
      <alignment horizontal="center" vertical="center"/>
    </xf>
    <xf numFmtId="0" fontId="22" fillId="4" borderId="5" xfId="4" applyFont="1" applyFill="1" applyBorder="1" applyAlignment="1">
      <alignment wrapText="1"/>
    </xf>
    <xf numFmtId="3" fontId="22" fillId="4" borderId="16" xfId="5" applyNumberFormat="1" applyFont="1" applyFill="1" applyBorder="1" applyAlignment="1">
      <alignment horizontal="right"/>
    </xf>
    <xf numFmtId="0" fontId="23" fillId="4" borderId="15" xfId="4" applyFont="1" applyFill="1" applyBorder="1" applyAlignment="1">
      <alignment horizontal="centerContinuous"/>
    </xf>
    <xf numFmtId="0" fontId="23" fillId="4" borderId="31" xfId="4" applyFont="1" applyFill="1" applyBorder="1" applyAlignment="1">
      <alignment horizontal="centerContinuous"/>
    </xf>
    <xf numFmtId="0" fontId="23" fillId="4" borderId="32" xfId="4" applyFont="1" applyFill="1" applyBorder="1" applyAlignment="1">
      <alignment horizontal="left" wrapText="1" indent="1"/>
    </xf>
    <xf numFmtId="3" fontId="23" fillId="4" borderId="13" xfId="4" applyNumberFormat="1" applyFont="1" applyFill="1" applyBorder="1" applyAlignment="1">
      <alignment horizontal="right"/>
    </xf>
    <xf numFmtId="0" fontId="1" fillId="4" borderId="6" xfId="0" applyFont="1" applyFill="1" applyBorder="1" applyAlignment="1">
      <alignment vertical="top" wrapText="1"/>
    </xf>
    <xf numFmtId="0" fontId="38" fillId="4" borderId="0" xfId="0" applyFont="1" applyFill="1"/>
    <xf numFmtId="0" fontId="12" fillId="0" borderId="0" xfId="0" applyFont="1" applyBorder="1" applyAlignment="1">
      <alignment horizontal="center"/>
    </xf>
    <xf numFmtId="0" fontId="12" fillId="0" borderId="0" xfId="0" applyFont="1" applyAlignment="1">
      <alignment horizontal="center"/>
    </xf>
    <xf numFmtId="0" fontId="4" fillId="4" borderId="0" xfId="4" applyFont="1" applyFill="1"/>
    <xf numFmtId="0" fontId="1" fillId="4" borderId="0" xfId="0" applyFont="1" applyFill="1"/>
    <xf numFmtId="0" fontId="4" fillId="4" borderId="0" xfId="4" applyFont="1" applyFill="1" applyAlignment="1">
      <alignment horizontal="center"/>
    </xf>
    <xf numFmtId="37" fontId="2" fillId="4" borderId="13" xfId="2" applyNumberFormat="1" applyFont="1" applyFill="1" applyBorder="1" applyAlignment="1" applyProtection="1">
      <alignment horizontal="center" vertical="center"/>
    </xf>
    <xf numFmtId="37" fontId="2" fillId="4" borderId="13" xfId="2" applyNumberFormat="1" applyFont="1" applyFill="1" applyBorder="1" applyAlignment="1" applyProtection="1">
      <alignment horizontal="center" wrapText="1"/>
    </xf>
    <xf numFmtId="37" fontId="2" fillId="4" borderId="13" xfId="2" applyNumberFormat="1" applyFont="1" applyFill="1" applyBorder="1" applyAlignment="1" applyProtection="1">
      <alignment horizontal="center"/>
    </xf>
    <xf numFmtId="37" fontId="2" fillId="4" borderId="13" xfId="5" applyNumberFormat="1" applyFont="1" applyFill="1" applyBorder="1" applyAlignment="1" applyProtection="1">
      <alignment horizontal="center" vertical="center"/>
    </xf>
    <xf numFmtId="37" fontId="2" fillId="4" borderId="13" xfId="5" applyNumberFormat="1" applyFont="1" applyFill="1" applyBorder="1" applyAlignment="1" applyProtection="1">
      <alignment horizontal="center" wrapText="1"/>
    </xf>
    <xf numFmtId="37" fontId="2" fillId="4" borderId="13" xfId="5" applyNumberFormat="1" applyFont="1" applyFill="1" applyBorder="1" applyAlignment="1" applyProtection="1">
      <alignment horizontal="center"/>
    </xf>
    <xf numFmtId="0" fontId="5" fillId="4" borderId="1" xfId="0" applyFont="1" applyFill="1" applyBorder="1" applyAlignment="1">
      <alignment horizontal="left" vertical="center" wrapText="1"/>
    </xf>
    <xf numFmtId="0" fontId="5" fillId="4" borderId="2" xfId="0" applyFont="1" applyFill="1" applyBorder="1" applyAlignment="1">
      <alignment horizontal="justify" vertical="center" wrapText="1"/>
    </xf>
    <xf numFmtId="6" fontId="5" fillId="4" borderId="14" xfId="0" applyNumberFormat="1" applyFont="1" applyFill="1" applyBorder="1" applyAlignment="1">
      <alignment horizontal="justify" vertical="center" wrapText="1"/>
    </xf>
    <xf numFmtId="0" fontId="2" fillId="4" borderId="1" xfId="0" applyFont="1" applyFill="1" applyBorder="1" applyAlignment="1">
      <alignment horizontal="left" vertical="top" wrapText="1"/>
    </xf>
    <xf numFmtId="0" fontId="2" fillId="4" borderId="2" xfId="0" applyFont="1" applyFill="1" applyBorder="1" applyAlignment="1" applyProtection="1">
      <alignment vertical="top" wrapText="1"/>
      <protection locked="0"/>
    </xf>
    <xf numFmtId="6" fontId="2" fillId="4" borderId="14" xfId="0" applyNumberFormat="1" applyFont="1" applyFill="1" applyBorder="1" applyAlignment="1" applyProtection="1">
      <alignment vertical="center" wrapText="1"/>
      <protection locked="0"/>
    </xf>
    <xf numFmtId="6" fontId="2" fillId="4" borderId="14" xfId="0" applyNumberFormat="1" applyFont="1" applyFill="1" applyBorder="1" applyAlignment="1" applyProtection="1">
      <alignment vertical="center" wrapText="1"/>
    </xf>
    <xf numFmtId="0" fontId="5" fillId="4" borderId="1" xfId="0" applyFont="1" applyFill="1" applyBorder="1" applyAlignment="1">
      <alignment horizontal="right" vertical="top" wrapText="1"/>
    </xf>
    <xf numFmtId="0" fontId="5" fillId="4" borderId="2" xfId="0" applyFont="1" applyFill="1" applyBorder="1" applyAlignment="1" applyProtection="1">
      <alignment vertical="top" wrapText="1"/>
      <protection locked="0"/>
    </xf>
    <xf numFmtId="6" fontId="5" fillId="4" borderId="14" xfId="0" applyNumberFormat="1" applyFont="1" applyFill="1" applyBorder="1" applyAlignment="1" applyProtection="1">
      <alignment vertical="center" wrapText="1"/>
      <protection locked="0"/>
    </xf>
    <xf numFmtId="6" fontId="5" fillId="4" borderId="14" xfId="0" applyNumberFormat="1" applyFont="1" applyFill="1" applyBorder="1" applyAlignment="1" applyProtection="1">
      <alignment vertical="center" wrapText="1"/>
    </xf>
    <xf numFmtId="0" fontId="5" fillId="4" borderId="3" xfId="0" applyFont="1" applyFill="1" applyBorder="1" applyAlignment="1">
      <alignment horizontal="left" vertical="top" wrapText="1"/>
    </xf>
    <xf numFmtId="0" fontId="5" fillId="4" borderId="5" xfId="0" applyFont="1" applyFill="1" applyBorder="1" applyAlignment="1">
      <alignment vertical="top" wrapText="1"/>
    </xf>
    <xf numFmtId="0" fontId="2" fillId="4" borderId="3" xfId="0" applyFont="1" applyFill="1" applyBorder="1" applyAlignment="1">
      <alignment horizontal="left" vertical="top" wrapText="1"/>
    </xf>
    <xf numFmtId="6" fontId="2" fillId="4" borderId="13" xfId="0" applyNumberFormat="1" applyFont="1" applyFill="1" applyBorder="1" applyAlignment="1">
      <alignment vertical="center" wrapText="1"/>
    </xf>
    <xf numFmtId="0" fontId="5" fillId="4" borderId="0" xfId="0" applyFont="1" applyFill="1" applyAlignment="1">
      <alignment horizontal="left"/>
    </xf>
    <xf numFmtId="0" fontId="5" fillId="4" borderId="0" xfId="0" applyFont="1" applyFill="1" applyAlignment="1"/>
    <xf numFmtId="0" fontId="5" fillId="4" borderId="0" xfId="0" applyFont="1" applyFill="1" applyBorder="1" applyAlignment="1">
      <alignment horizontal="center"/>
    </xf>
    <xf numFmtId="0" fontId="5" fillId="4" borderId="0" xfId="0" applyFont="1" applyFill="1" applyAlignment="1">
      <alignment horizontal="center"/>
    </xf>
    <xf numFmtId="168" fontId="2" fillId="4" borderId="14" xfId="5" applyNumberFormat="1" applyFont="1" applyFill="1" applyBorder="1" applyAlignment="1">
      <alignment horizontal="right"/>
    </xf>
    <xf numFmtId="0" fontId="5" fillId="4" borderId="1" xfId="0" applyFont="1" applyFill="1" applyBorder="1" applyAlignment="1">
      <alignment horizontal="center" vertical="center" wrapText="1"/>
    </xf>
    <xf numFmtId="0" fontId="5" fillId="4" borderId="0" xfId="0" applyFont="1" applyFill="1" applyBorder="1" applyAlignment="1">
      <alignment vertical="center" wrapText="1"/>
    </xf>
    <xf numFmtId="168" fontId="5" fillId="4" borderId="14" xfId="5" applyNumberFormat="1" applyFont="1" applyFill="1" applyBorder="1" applyAlignment="1" applyProtection="1">
      <alignment horizontal="right"/>
      <protection locked="0"/>
    </xf>
    <xf numFmtId="168" fontId="5" fillId="4" borderId="14" xfId="5" applyNumberFormat="1" applyFont="1" applyFill="1" applyBorder="1" applyAlignment="1">
      <alignment horizontal="right"/>
    </xf>
    <xf numFmtId="168" fontId="5" fillId="4" borderId="16" xfId="5" applyNumberFormat="1" applyFont="1" applyFill="1" applyBorder="1" applyAlignment="1" applyProtection="1">
      <alignment horizontal="right"/>
      <protection locked="0"/>
    </xf>
    <xf numFmtId="168" fontId="5" fillId="4" borderId="16" xfId="5" applyNumberFormat="1" applyFont="1" applyFill="1" applyBorder="1" applyAlignment="1">
      <alignment horizontal="right"/>
    </xf>
    <xf numFmtId="0" fontId="2" fillId="4" borderId="15" xfId="0" applyFont="1" applyFill="1" applyBorder="1" applyAlignment="1">
      <alignment horizontal="justify" vertical="center" wrapText="1"/>
    </xf>
    <xf numFmtId="0" fontId="2" fillId="4" borderId="32" xfId="0" applyFont="1" applyFill="1" applyBorder="1" applyAlignment="1">
      <alignment horizontal="justify" vertical="center" wrapText="1"/>
    </xf>
    <xf numFmtId="165" fontId="2" fillId="4" borderId="32" xfId="5" applyNumberFormat="1" applyFont="1" applyFill="1" applyBorder="1" applyAlignment="1" applyProtection="1">
      <alignment horizontal="center" vertical="center" wrapText="1"/>
    </xf>
    <xf numFmtId="165" fontId="2" fillId="4" borderId="15" xfId="2" applyNumberFormat="1" applyFont="1" applyFill="1" applyBorder="1" applyAlignment="1" applyProtection="1">
      <alignment horizontal="center" vertical="center" wrapText="1"/>
    </xf>
    <xf numFmtId="0" fontId="5" fillId="4" borderId="8" xfId="0" applyFont="1" applyFill="1" applyBorder="1" applyAlignment="1">
      <alignment horizontal="left" vertical="center" wrapText="1"/>
    </xf>
    <xf numFmtId="0" fontId="5" fillId="4" borderId="7" xfId="0" applyFont="1" applyFill="1" applyBorder="1" applyAlignment="1">
      <alignment horizontal="justify" vertical="center" wrapText="1"/>
    </xf>
    <xf numFmtId="3" fontId="5" fillId="4" borderId="33" xfId="0" applyNumberFormat="1" applyFont="1" applyFill="1" applyBorder="1" applyAlignment="1">
      <alignment horizontal="justify" vertical="center" wrapText="1"/>
    </xf>
    <xf numFmtId="3" fontId="2" fillId="4" borderId="14" xfId="0" applyNumberFormat="1" applyFont="1" applyFill="1" applyBorder="1" applyAlignment="1">
      <alignment horizontal="right" vertical="top" wrapText="1"/>
    </xf>
    <xf numFmtId="3" fontId="5" fillId="4" borderId="14" xfId="0" applyNumberFormat="1" applyFont="1" applyFill="1" applyBorder="1" applyAlignment="1" applyProtection="1">
      <alignment horizontal="right" vertical="top" wrapText="1"/>
      <protection locked="0"/>
    </xf>
    <xf numFmtId="3" fontId="5" fillId="4" borderId="14" xfId="0" applyNumberFormat="1" applyFont="1" applyFill="1" applyBorder="1" applyAlignment="1">
      <alignment horizontal="right" vertical="top" wrapText="1"/>
    </xf>
    <xf numFmtId="0" fontId="5" fillId="4" borderId="2" xfId="0" applyFont="1" applyFill="1" applyBorder="1" applyAlignment="1">
      <alignment horizontal="justify" vertical="top"/>
    </xf>
    <xf numFmtId="3" fontId="5" fillId="4" borderId="14" xfId="0" applyNumberFormat="1" applyFont="1" applyFill="1" applyBorder="1" applyAlignment="1" applyProtection="1">
      <alignment horizontal="right" vertical="top" wrapText="1"/>
    </xf>
    <xf numFmtId="3" fontId="5" fillId="4" borderId="14" xfId="0" applyNumberFormat="1" applyFont="1" applyFill="1" applyBorder="1" applyAlignment="1" applyProtection="1">
      <alignment horizontal="right" vertical="top"/>
      <protection locked="0"/>
    </xf>
    <xf numFmtId="3" fontId="5" fillId="4" borderId="14" xfId="0" applyNumberFormat="1" applyFont="1" applyFill="1" applyBorder="1" applyAlignment="1" applyProtection="1">
      <alignment horizontal="right" vertical="top"/>
    </xf>
    <xf numFmtId="3" fontId="2" fillId="4" borderId="14" xfId="0" applyNumberFormat="1" applyFont="1" applyFill="1" applyBorder="1" applyAlignment="1">
      <alignment horizontal="right" vertical="top"/>
    </xf>
    <xf numFmtId="3" fontId="2" fillId="4" borderId="14" xfId="0" applyNumberFormat="1" applyFont="1" applyFill="1" applyBorder="1" applyAlignment="1" applyProtection="1">
      <alignment horizontal="right" vertical="top"/>
    </xf>
    <xf numFmtId="0" fontId="5" fillId="4" borderId="3" xfId="0" applyFont="1" applyFill="1" applyBorder="1" applyAlignment="1">
      <alignment horizontal="left" vertical="top"/>
    </xf>
    <xf numFmtId="0" fontId="5" fillId="4" borderId="5" xfId="0" applyFont="1" applyFill="1" applyBorder="1" applyAlignment="1">
      <alignment vertical="top"/>
    </xf>
    <xf numFmtId="3" fontId="5" fillId="4" borderId="16" xfId="0" applyNumberFormat="1" applyFont="1" applyFill="1" applyBorder="1" applyAlignment="1" applyProtection="1">
      <alignment horizontal="right" vertical="top"/>
    </xf>
    <xf numFmtId="0" fontId="2" fillId="4" borderId="3" xfId="0" applyFont="1" applyFill="1" applyBorder="1" applyAlignment="1">
      <alignment horizontal="left" vertical="top"/>
    </xf>
    <xf numFmtId="0" fontId="2" fillId="4" borderId="5" xfId="0" applyFont="1" applyFill="1" applyBorder="1" applyAlignment="1">
      <alignment vertical="top"/>
    </xf>
    <xf numFmtId="3" fontId="2" fillId="4" borderId="16" xfId="0" applyNumberFormat="1" applyFont="1" applyFill="1" applyBorder="1" applyAlignment="1">
      <alignment horizontal="right" vertical="top"/>
    </xf>
    <xf numFmtId="165" fontId="2" fillId="4" borderId="0" xfId="2" applyNumberFormat="1" applyFont="1" applyFill="1" applyBorder="1" applyAlignment="1" applyProtection="1">
      <alignment vertical="center"/>
    </xf>
    <xf numFmtId="165" fontId="2" fillId="4" borderId="33" xfId="2" applyNumberFormat="1" applyFont="1" applyFill="1" applyBorder="1" applyAlignment="1" applyProtection="1">
      <alignment horizontal="center"/>
    </xf>
    <xf numFmtId="0" fontId="5" fillId="4" borderId="3" xfId="0" applyFont="1" applyFill="1" applyBorder="1"/>
    <xf numFmtId="0" fontId="5" fillId="4" borderId="8" xfId="0" applyFont="1" applyFill="1" applyBorder="1" applyAlignment="1">
      <alignment horizontal="justify" vertical="center" wrapText="1"/>
    </xf>
    <xf numFmtId="3" fontId="5" fillId="4" borderId="33" xfId="0" applyNumberFormat="1" applyFont="1" applyFill="1" applyBorder="1" applyAlignment="1">
      <alignment horizontal="right" vertical="center" wrapText="1"/>
    </xf>
    <xf numFmtId="0" fontId="5" fillId="4" borderId="1" xfId="0" applyFont="1" applyFill="1" applyBorder="1" applyAlignment="1">
      <alignment horizontal="justify" vertical="center" wrapText="1"/>
    </xf>
    <xf numFmtId="3" fontId="5" fillId="4" borderId="14" xfId="0" applyNumberFormat="1" applyFont="1" applyFill="1" applyBorder="1" applyAlignment="1" applyProtection="1">
      <alignment horizontal="right" vertical="center" wrapText="1"/>
      <protection locked="0"/>
    </xf>
    <xf numFmtId="3" fontId="5" fillId="4" borderId="14" xfId="0" applyNumberFormat="1" applyFont="1" applyFill="1" applyBorder="1" applyAlignment="1" applyProtection="1">
      <alignment horizontal="right" vertical="center" wrapText="1"/>
    </xf>
    <xf numFmtId="165" fontId="2" fillId="4" borderId="33" xfId="2" applyNumberFormat="1" applyFont="1" applyFill="1" applyBorder="1" applyAlignment="1" applyProtection="1">
      <alignment horizontal="center" vertical="center"/>
    </xf>
    <xf numFmtId="165" fontId="2" fillId="4" borderId="8" xfId="2" applyNumberFormat="1" applyFont="1" applyFill="1" applyBorder="1" applyAlignment="1" applyProtection="1">
      <alignment horizontal="center" vertical="center"/>
    </xf>
    <xf numFmtId="165" fontId="2" fillId="4" borderId="13" xfId="2" applyNumberFormat="1" applyFont="1" applyFill="1" applyBorder="1" applyAlignment="1" applyProtection="1">
      <alignment horizontal="center"/>
    </xf>
    <xf numFmtId="165" fontId="2" fillId="4" borderId="15" xfId="2" applyNumberFormat="1" applyFont="1" applyFill="1" applyBorder="1" applyAlignment="1" applyProtection="1">
      <alignment horizontal="center"/>
    </xf>
    <xf numFmtId="3" fontId="2" fillId="4" borderId="2" xfId="0" applyNumberFormat="1" applyFont="1" applyFill="1" applyBorder="1" applyAlignment="1">
      <alignment vertical="center" wrapText="1"/>
    </xf>
    <xf numFmtId="3" fontId="2" fillId="4" borderId="2" xfId="0" applyNumberFormat="1" applyFont="1" applyFill="1" applyBorder="1" applyAlignment="1" applyProtection="1">
      <alignment horizontal="right" vertical="center" wrapText="1"/>
    </xf>
    <xf numFmtId="0" fontId="5" fillId="4" borderId="0" xfId="0" applyFont="1" applyFill="1" applyBorder="1" applyAlignment="1">
      <alignment horizontal="justify" vertical="center" wrapText="1"/>
    </xf>
    <xf numFmtId="3" fontId="5" fillId="4" borderId="2" xfId="0" applyNumberFormat="1" applyFont="1" applyFill="1" applyBorder="1" applyAlignment="1" applyProtection="1">
      <alignment horizontal="right" vertical="center" wrapText="1"/>
      <protection locked="0"/>
    </xf>
    <xf numFmtId="0" fontId="5" fillId="4" borderId="3" xfId="0" applyFont="1" applyFill="1" applyBorder="1" applyAlignment="1">
      <alignment horizontal="justify" vertical="center" wrapText="1"/>
    </xf>
    <xf numFmtId="0" fontId="5" fillId="4" borderId="4" xfId="0" applyFont="1" applyFill="1" applyBorder="1" applyAlignment="1">
      <alignment horizontal="justify" vertical="center" wrapText="1"/>
    </xf>
    <xf numFmtId="0" fontId="5" fillId="4" borderId="5" xfId="0" applyFont="1" applyFill="1" applyBorder="1" applyAlignment="1">
      <alignment horizontal="justify" vertical="center" wrapText="1"/>
    </xf>
    <xf numFmtId="3" fontId="5" fillId="4" borderId="5"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2" fillId="4" borderId="16" xfId="0" applyNumberFormat="1" applyFont="1" applyFill="1" applyBorder="1" applyAlignment="1" applyProtection="1">
      <alignment horizontal="right" vertical="center" wrapText="1"/>
    </xf>
    <xf numFmtId="0" fontId="5" fillId="4" borderId="33" xfId="0" applyFont="1" applyFill="1" applyBorder="1" applyAlignment="1">
      <alignment horizontal="left" vertical="center" wrapText="1"/>
    </xf>
    <xf numFmtId="0" fontId="5" fillId="4" borderId="14" xfId="0" applyFont="1" applyFill="1" applyBorder="1" applyAlignment="1">
      <alignment horizontal="justify" vertical="center" wrapText="1"/>
    </xf>
    <xf numFmtId="0" fontId="5" fillId="4" borderId="16" xfId="0" applyFont="1" applyFill="1" applyBorder="1" applyAlignment="1">
      <alignment horizontal="justify" vertical="center" wrapText="1"/>
    </xf>
    <xf numFmtId="0" fontId="2" fillId="4" borderId="15" xfId="0" applyFont="1" applyFill="1" applyBorder="1"/>
    <xf numFmtId="0" fontId="30" fillId="4" borderId="0" xfId="6" applyFont="1" applyFill="1" applyAlignment="1">
      <alignment vertical="top"/>
    </xf>
    <xf numFmtId="0" fontId="2" fillId="4" borderId="33" xfId="6" applyFont="1" applyFill="1" applyBorder="1" applyAlignment="1">
      <alignment horizontal="center" vertical="center" readingOrder="1"/>
    </xf>
    <xf numFmtId="9" fontId="30" fillId="4" borderId="2" xfId="9" applyFont="1" applyFill="1" applyBorder="1" applyAlignment="1" applyProtection="1">
      <alignment vertical="top"/>
      <protection locked="0"/>
    </xf>
    <xf numFmtId="9" fontId="30" fillId="4" borderId="5" xfId="9" applyFont="1" applyFill="1" applyBorder="1" applyAlignment="1" applyProtection="1">
      <alignment vertical="top"/>
      <protection locked="0"/>
    </xf>
    <xf numFmtId="0" fontId="12" fillId="4" borderId="14" xfId="0" applyFont="1" applyFill="1" applyBorder="1" applyAlignment="1">
      <alignment horizontal="center"/>
    </xf>
    <xf numFmtId="167" fontId="30" fillId="4" borderId="2" xfId="2" applyNumberFormat="1" applyFont="1" applyFill="1" applyBorder="1" applyAlignment="1" applyProtection="1">
      <alignment vertical="top"/>
      <protection locked="0"/>
    </xf>
    <xf numFmtId="167" fontId="30" fillId="4" borderId="5" xfId="2" applyNumberFormat="1" applyFont="1" applyFill="1" applyBorder="1" applyAlignment="1" applyProtection="1">
      <alignment vertical="top"/>
      <protection locked="0"/>
    </xf>
    <xf numFmtId="0" fontId="2" fillId="4" borderId="7" xfId="6" applyFont="1" applyFill="1" applyBorder="1" applyAlignment="1">
      <alignment horizontal="center" vertical="center" wrapText="1" readingOrder="1"/>
    </xf>
    <xf numFmtId="167" fontId="2" fillId="4" borderId="7" xfId="2" applyNumberFormat="1" applyFont="1" applyFill="1" applyBorder="1" applyAlignment="1">
      <alignment horizontal="center" vertical="center" wrapText="1" readingOrder="1"/>
    </xf>
    <xf numFmtId="9" fontId="30" fillId="4" borderId="7" xfId="9" applyFont="1" applyFill="1" applyBorder="1" applyAlignment="1" applyProtection="1">
      <alignment vertical="top"/>
      <protection locked="0"/>
    </xf>
    <xf numFmtId="167" fontId="30" fillId="4" borderId="7" xfId="2" applyNumberFormat="1" applyFont="1" applyFill="1" applyBorder="1" applyAlignment="1" applyProtection="1">
      <alignment vertical="top"/>
      <protection locked="0"/>
    </xf>
    <xf numFmtId="0" fontId="12" fillId="4" borderId="7" xfId="0" applyFont="1" applyFill="1" applyBorder="1"/>
    <xf numFmtId="0" fontId="12" fillId="4" borderId="33" xfId="0" applyFont="1" applyFill="1" applyBorder="1" applyAlignment="1">
      <alignment horizontal="center"/>
    </xf>
    <xf numFmtId="0" fontId="12" fillId="4" borderId="16" xfId="0" applyFont="1" applyFill="1" applyBorder="1" applyAlignment="1">
      <alignment horizontal="center"/>
    </xf>
    <xf numFmtId="37" fontId="5" fillId="4" borderId="0" xfId="0" applyNumberFormat="1" applyFont="1" applyFill="1" applyBorder="1" applyAlignment="1" applyProtection="1">
      <alignment horizontal="center" wrapText="1"/>
    </xf>
    <xf numFmtId="0" fontId="2" fillId="4" borderId="0" xfId="0" applyFont="1" applyFill="1" applyBorder="1" applyAlignment="1">
      <alignment horizontal="right" vertical="center" wrapText="1"/>
    </xf>
    <xf numFmtId="0" fontId="5" fillId="4" borderId="0" xfId="0" applyFont="1" applyFill="1" applyAlignment="1">
      <alignment horizontal="left" vertical="top" wrapText="1"/>
    </xf>
    <xf numFmtId="0" fontId="2" fillId="4" borderId="0" xfId="0" applyFont="1" applyFill="1" applyBorder="1" applyAlignment="1">
      <alignment horizontal="center" vertical="center" wrapText="1"/>
    </xf>
    <xf numFmtId="0" fontId="5" fillId="4" borderId="2" xfId="0" applyFont="1" applyFill="1" applyBorder="1" applyAlignment="1">
      <alignment horizontal="left" vertical="top" wrapText="1"/>
    </xf>
    <xf numFmtId="0" fontId="5" fillId="4" borderId="60" xfId="0" applyFont="1" applyFill="1" applyBorder="1" applyAlignment="1">
      <alignment horizontal="left" vertical="top" wrapText="1"/>
    </xf>
    <xf numFmtId="0" fontId="5" fillId="4" borderId="61" xfId="0" applyFont="1" applyFill="1" applyBorder="1" applyAlignment="1">
      <alignment horizontal="left" vertical="top" wrapText="1"/>
    </xf>
    <xf numFmtId="0" fontId="5" fillId="4" borderId="62" xfId="0" applyFont="1" applyFill="1" applyBorder="1" applyAlignment="1">
      <alignment horizontal="left" vertical="top" wrapText="1"/>
    </xf>
    <xf numFmtId="0" fontId="5" fillId="4" borderId="41" xfId="0" applyFont="1" applyFill="1" applyBorder="1" applyAlignment="1">
      <alignment horizontal="left" vertical="top" wrapText="1"/>
    </xf>
    <xf numFmtId="0" fontId="5" fillId="4" borderId="39" xfId="0" applyFont="1" applyFill="1" applyBorder="1" applyAlignment="1">
      <alignment horizontal="left" vertical="top" wrapText="1"/>
    </xf>
    <xf numFmtId="7" fontId="5" fillId="4" borderId="0" xfId="0" quotePrefix="1" applyNumberFormat="1" applyFont="1" applyFill="1" applyBorder="1" applyAlignment="1">
      <alignment horizontal="right" vertical="top" wrapText="1"/>
    </xf>
    <xf numFmtId="7" fontId="5" fillId="4" borderId="0" xfId="0" applyNumberFormat="1" applyFont="1" applyFill="1" applyBorder="1" applyAlignment="1">
      <alignment horizontal="right" vertical="top"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center" vertical="top" wrapText="1"/>
    </xf>
    <xf numFmtId="0" fontId="5" fillId="4" borderId="4" xfId="0" applyFont="1" applyFill="1" applyBorder="1" applyAlignment="1">
      <alignment horizontal="left" vertical="top" wrapText="1"/>
    </xf>
    <xf numFmtId="0" fontId="5" fillId="4" borderId="5" xfId="0" applyFont="1" applyFill="1" applyBorder="1" applyAlignment="1">
      <alignment horizontal="left" vertical="top" wrapText="1"/>
    </xf>
    <xf numFmtId="0" fontId="12" fillId="4" borderId="66" xfId="0" applyFont="1" applyFill="1" applyBorder="1"/>
    <xf numFmtId="0" fontId="12" fillId="4" borderId="67" xfId="0" applyFont="1" applyFill="1" applyBorder="1"/>
    <xf numFmtId="0" fontId="12" fillId="4" borderId="70" xfId="0" applyFont="1" applyFill="1" applyBorder="1"/>
    <xf numFmtId="0" fontId="12" fillId="4" borderId="72" xfId="0" applyFont="1" applyFill="1" applyBorder="1"/>
    <xf numFmtId="0" fontId="12" fillId="4" borderId="74" xfId="0" applyFont="1" applyFill="1" applyBorder="1"/>
    <xf numFmtId="0" fontId="28" fillId="4" borderId="59" xfId="0" applyFont="1" applyFill="1" applyBorder="1" applyAlignment="1">
      <alignment horizontal="center" vertical="center"/>
    </xf>
    <xf numFmtId="170" fontId="12" fillId="4" borderId="59" xfId="0" applyNumberFormat="1" applyFont="1" applyFill="1" applyBorder="1"/>
    <xf numFmtId="0" fontId="12" fillId="4" borderId="59" xfId="0" applyFont="1" applyFill="1" applyBorder="1"/>
    <xf numFmtId="170" fontId="12" fillId="4" borderId="59" xfId="0" applyNumberFormat="1" applyFont="1" applyFill="1" applyBorder="1" applyAlignment="1">
      <alignment horizontal="center" vertical="center"/>
    </xf>
    <xf numFmtId="170" fontId="28" fillId="4" borderId="59" xfId="0" applyNumberFormat="1" applyFont="1" applyFill="1" applyBorder="1" applyAlignment="1">
      <alignment horizontal="center" vertical="center"/>
    </xf>
    <xf numFmtId="0" fontId="35" fillId="4" borderId="59" xfId="0" applyFont="1" applyFill="1" applyBorder="1" applyAlignment="1">
      <alignment vertical="center" wrapText="1"/>
    </xf>
    <xf numFmtId="0" fontId="35" fillId="4" borderId="10" xfId="0" applyFont="1" applyFill="1" applyBorder="1" applyAlignment="1">
      <alignment vertical="center" wrapText="1"/>
    </xf>
    <xf numFmtId="171" fontId="12" fillId="4" borderId="0" xfId="0" applyNumberFormat="1" applyFont="1" applyFill="1"/>
    <xf numFmtId="170" fontId="12" fillId="4" borderId="0" xfId="0" applyNumberFormat="1" applyFont="1" applyFill="1"/>
    <xf numFmtId="0" fontId="12" fillId="4" borderId="0" xfId="0" applyFont="1" applyFill="1" applyAlignment="1">
      <alignment horizontal="center" vertical="center"/>
    </xf>
    <xf numFmtId="0" fontId="2" fillId="4" borderId="9" xfId="0" applyFont="1" applyFill="1" applyBorder="1" applyAlignment="1">
      <alignment horizontal="center" vertical="center" wrapText="1"/>
    </xf>
    <xf numFmtId="0" fontId="2" fillId="4" borderId="67" xfId="0" applyFont="1" applyFill="1" applyBorder="1" applyAlignment="1">
      <alignment horizontal="center" vertical="center" wrapText="1"/>
    </xf>
    <xf numFmtId="0" fontId="2" fillId="4" borderId="10" xfId="0" applyFont="1" applyFill="1" applyBorder="1" applyAlignment="1">
      <alignment horizontal="center" vertical="center"/>
    </xf>
    <xf numFmtId="0" fontId="2" fillId="4" borderId="9" xfId="0" applyFont="1" applyFill="1" applyBorder="1" applyAlignment="1">
      <alignment horizontal="justify" vertical="center" wrapText="1"/>
    </xf>
    <xf numFmtId="0" fontId="14" fillId="4" borderId="67" xfId="0" applyFont="1" applyFill="1" applyBorder="1" applyAlignment="1">
      <alignment horizontal="justify" vertical="center" wrapText="1"/>
    </xf>
    <xf numFmtId="0" fontId="2" fillId="4" borderId="9" xfId="0" applyFont="1" applyFill="1" applyBorder="1" applyAlignment="1">
      <alignment horizontal="left" vertical="center" wrapText="1"/>
    </xf>
    <xf numFmtId="168" fontId="2" fillId="4" borderId="67" xfId="0" applyNumberFormat="1" applyFont="1" applyFill="1" applyBorder="1" applyAlignment="1">
      <alignment horizontal="right" vertical="center" wrapText="1"/>
    </xf>
    <xf numFmtId="0" fontId="5" fillId="4" borderId="9" xfId="0" applyFont="1" applyFill="1" applyBorder="1" applyAlignment="1">
      <alignment horizontal="left" vertical="center" wrapText="1" indent="1"/>
    </xf>
    <xf numFmtId="168" fontId="5" fillId="4" borderId="67" xfId="0" applyNumberFormat="1" applyFont="1" applyFill="1" applyBorder="1" applyAlignment="1">
      <alignment horizontal="righ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justify" vertical="center" wrapText="1"/>
    </xf>
    <xf numFmtId="168" fontId="2" fillId="4" borderId="74" xfId="0" applyNumberFormat="1" applyFont="1" applyFill="1" applyBorder="1" applyAlignment="1">
      <alignment horizontal="justify" vertical="center" wrapText="1"/>
    </xf>
    <xf numFmtId="0" fontId="2" fillId="4" borderId="78" xfId="0" applyFont="1" applyFill="1" applyBorder="1" applyAlignment="1">
      <alignment horizontal="center" vertical="center" wrapText="1"/>
    </xf>
    <xf numFmtId="168" fontId="2" fillId="4" borderId="9" xfId="0" applyNumberFormat="1" applyFont="1" applyFill="1" applyBorder="1" applyAlignment="1">
      <alignment horizontal="justify" vertical="center" wrapText="1"/>
    </xf>
    <xf numFmtId="168" fontId="5" fillId="4" borderId="9" xfId="0" applyNumberFormat="1" applyFont="1" applyFill="1" applyBorder="1" applyAlignment="1">
      <alignment horizontal="left" vertical="center" wrapText="1" indent="2"/>
    </xf>
    <xf numFmtId="168" fontId="5" fillId="4" borderId="9" xfId="0" applyNumberFormat="1" applyFont="1" applyFill="1" applyBorder="1" applyAlignment="1">
      <alignment horizontal="justify" vertical="center" wrapText="1"/>
    </xf>
    <xf numFmtId="168" fontId="2" fillId="4" borderId="9" xfId="0" applyNumberFormat="1" applyFont="1" applyFill="1" applyBorder="1" applyAlignment="1">
      <alignment horizontal="justify" vertical="center"/>
    </xf>
    <xf numFmtId="168" fontId="14" fillId="4" borderId="9" xfId="0" applyNumberFormat="1" applyFont="1" applyFill="1" applyBorder="1" applyAlignment="1">
      <alignment horizontal="justify" vertical="center" wrapText="1"/>
    </xf>
    <xf numFmtId="168" fontId="14" fillId="4" borderId="67" xfId="0" applyNumberFormat="1" applyFont="1" applyFill="1" applyBorder="1" applyAlignment="1">
      <alignment horizontal="right" vertical="center" wrapText="1"/>
    </xf>
    <xf numFmtId="168" fontId="14" fillId="4" borderId="10" xfId="0" applyNumberFormat="1" applyFont="1" applyFill="1" applyBorder="1" applyAlignment="1">
      <alignment horizontal="justify" vertical="center" wrapText="1"/>
    </xf>
    <xf numFmtId="168" fontId="14" fillId="4" borderId="74" xfId="0" applyNumberFormat="1" applyFont="1" applyFill="1" applyBorder="1" applyAlignment="1">
      <alignment horizontal="right" vertical="center" wrapText="1"/>
    </xf>
    <xf numFmtId="168" fontId="5" fillId="4" borderId="0" xfId="0" applyNumberFormat="1" applyFont="1" applyFill="1" applyAlignment="1">
      <alignment vertical="center"/>
    </xf>
    <xf numFmtId="168" fontId="5" fillId="4" borderId="0" xfId="0" applyNumberFormat="1" applyFont="1" applyFill="1"/>
    <xf numFmtId="168" fontId="14" fillId="4" borderId="0" xfId="0" applyNumberFormat="1" applyFont="1" applyFill="1" applyBorder="1" applyAlignment="1">
      <alignment horizontal="right" vertical="center" wrapText="1"/>
    </xf>
    <xf numFmtId="168" fontId="2" fillId="4" borderId="77" xfId="0" applyNumberFormat="1" applyFont="1" applyFill="1" applyBorder="1" applyAlignment="1">
      <alignment horizontal="center" vertical="center" wrapText="1"/>
    </xf>
    <xf numFmtId="168" fontId="2" fillId="4" borderId="74" xfId="0" applyNumberFormat="1" applyFont="1" applyFill="1" applyBorder="1" applyAlignment="1">
      <alignment horizontal="center" vertical="center" wrapText="1"/>
    </xf>
    <xf numFmtId="168" fontId="2" fillId="4" borderId="9" xfId="0" applyNumberFormat="1" applyFont="1" applyFill="1" applyBorder="1" applyAlignment="1">
      <alignment horizontal="left" vertical="center" wrapText="1"/>
    </xf>
    <xf numFmtId="168" fontId="5" fillId="4" borderId="10" xfId="0" applyNumberFormat="1" applyFont="1" applyFill="1" applyBorder="1" applyAlignment="1">
      <alignment horizontal="justify" vertical="center" wrapText="1"/>
    </xf>
    <xf numFmtId="168" fontId="5" fillId="4" borderId="74" xfId="0" applyNumberFormat="1" applyFont="1" applyFill="1" applyBorder="1" applyAlignment="1">
      <alignment horizontal="right" vertical="center" wrapText="1"/>
    </xf>
    <xf numFmtId="0" fontId="2" fillId="4" borderId="10" xfId="0" applyFont="1" applyFill="1" applyBorder="1" applyAlignment="1">
      <alignment horizontal="left" vertical="center" wrapText="1"/>
    </xf>
    <xf numFmtId="0" fontId="2" fillId="4" borderId="74" xfId="0" applyFont="1" applyFill="1" applyBorder="1" applyAlignment="1">
      <alignment horizontal="center" vertical="center" wrapText="1"/>
    </xf>
    <xf numFmtId="0" fontId="2" fillId="4" borderId="74" xfId="0" applyFont="1" applyFill="1" applyBorder="1" applyAlignment="1">
      <alignment horizontal="left" vertical="center" wrapText="1"/>
    </xf>
    <xf numFmtId="0" fontId="2" fillId="4" borderId="9" xfId="0" applyFont="1" applyFill="1" applyBorder="1" applyAlignment="1">
      <alignment horizontal="left" vertical="center" wrapText="1" indent="2"/>
    </xf>
    <xf numFmtId="168" fontId="2" fillId="4" borderId="67" xfId="0" applyNumberFormat="1" applyFont="1" applyFill="1" applyBorder="1" applyAlignment="1">
      <alignment horizontal="left" vertical="center" wrapText="1" indent="2"/>
    </xf>
    <xf numFmtId="0" fontId="5" fillId="4" borderId="9" xfId="0" applyFont="1" applyFill="1" applyBorder="1" applyAlignment="1">
      <alignment horizontal="left" vertical="center" wrapText="1" indent="2"/>
    </xf>
    <xf numFmtId="168" fontId="5" fillId="4" borderId="67" xfId="0" applyNumberFormat="1" applyFont="1" applyFill="1" applyBorder="1" applyAlignment="1">
      <alignment horizontal="left" vertical="center" wrapText="1" indent="2"/>
    </xf>
    <xf numFmtId="0" fontId="5" fillId="4" borderId="9" xfId="0" applyFont="1" applyFill="1" applyBorder="1" applyAlignment="1">
      <alignment horizontal="left" vertical="center" wrapText="1" indent="4"/>
    </xf>
    <xf numFmtId="168" fontId="5" fillId="4" borderId="9" xfId="0" applyNumberFormat="1" applyFont="1" applyFill="1" applyBorder="1" applyAlignment="1">
      <alignment horizontal="left" vertical="center" wrapText="1" indent="4"/>
    </xf>
    <xf numFmtId="168" fontId="5" fillId="4" borderId="9" xfId="0" applyNumberFormat="1" applyFont="1" applyFill="1" applyBorder="1" applyAlignment="1">
      <alignment horizontal="left" vertical="center" indent="4"/>
    </xf>
    <xf numFmtId="168" fontId="14" fillId="4" borderId="67" xfId="0" applyNumberFormat="1" applyFont="1" applyFill="1" applyBorder="1" applyAlignment="1">
      <alignment horizontal="left" vertical="center" wrapText="1" indent="2"/>
    </xf>
    <xf numFmtId="0" fontId="5" fillId="4" borderId="10" xfId="0" applyFont="1" applyFill="1" applyBorder="1" applyAlignment="1">
      <alignment horizontal="left" vertical="center" wrapText="1" indent="2"/>
    </xf>
    <xf numFmtId="168" fontId="5" fillId="4" borderId="74" xfId="0" applyNumberFormat="1" applyFont="1" applyFill="1" applyBorder="1" applyAlignment="1">
      <alignment horizontal="center" vertical="center" wrapText="1"/>
    </xf>
    <xf numFmtId="168" fontId="5" fillId="4" borderId="74" xfId="0" applyNumberFormat="1" applyFont="1" applyFill="1" applyBorder="1" applyAlignment="1">
      <alignment horizontal="left" vertical="center" wrapText="1" indent="2"/>
    </xf>
    <xf numFmtId="0" fontId="5" fillId="4" borderId="72" xfId="0" applyFont="1" applyFill="1" applyBorder="1" applyAlignment="1">
      <alignment vertical="center"/>
    </xf>
    <xf numFmtId="168" fontId="2" fillId="4" borderId="9" xfId="0" applyNumberFormat="1" applyFont="1" applyFill="1" applyBorder="1" applyAlignment="1">
      <alignment vertical="center" wrapText="1"/>
    </xf>
    <xf numFmtId="168" fontId="2" fillId="4" borderId="67" xfId="0" applyNumberFormat="1" applyFont="1" applyFill="1" applyBorder="1" applyAlignment="1">
      <alignment vertical="center" wrapText="1"/>
    </xf>
    <xf numFmtId="168" fontId="5" fillId="4" borderId="9" xfId="0" applyNumberFormat="1" applyFont="1" applyFill="1" applyBorder="1" applyAlignment="1">
      <alignment horizontal="left" vertical="center" wrapText="1" indent="5"/>
    </xf>
    <xf numFmtId="168" fontId="5" fillId="4" borderId="67" xfId="0" applyNumberFormat="1" applyFont="1" applyFill="1" applyBorder="1" applyAlignment="1">
      <alignment vertical="center" wrapText="1"/>
    </xf>
    <xf numFmtId="168" fontId="5" fillId="4" borderId="9" xfId="0" applyNumberFormat="1" applyFont="1" applyFill="1" applyBorder="1" applyAlignment="1">
      <alignment vertical="center" wrapText="1"/>
    </xf>
    <xf numFmtId="168" fontId="5" fillId="4" borderId="10" xfId="0" applyNumberFormat="1" applyFont="1" applyFill="1" applyBorder="1" applyAlignment="1">
      <alignment vertical="center" wrapText="1"/>
    </xf>
    <xf numFmtId="168" fontId="5" fillId="4" borderId="74" xfId="0" applyNumberFormat="1" applyFont="1" applyFill="1" applyBorder="1" applyAlignment="1">
      <alignment vertical="center" wrapText="1"/>
    </xf>
    <xf numFmtId="168" fontId="2" fillId="4" borderId="60" xfId="0" applyNumberFormat="1" applyFont="1" applyFill="1" applyBorder="1" applyAlignment="1">
      <alignment vertical="center"/>
    </xf>
    <xf numFmtId="168" fontId="2" fillId="4" borderId="62" xfId="0" applyNumberFormat="1" applyFont="1" applyFill="1" applyBorder="1" applyAlignment="1">
      <alignment horizontal="center" vertical="center" wrapText="1"/>
    </xf>
    <xf numFmtId="168" fontId="5" fillId="4" borderId="78" xfId="0" applyNumberFormat="1" applyFont="1" applyFill="1" applyBorder="1" applyAlignment="1">
      <alignment vertical="center" wrapText="1"/>
    </xf>
    <xf numFmtId="168" fontId="2" fillId="4" borderId="10" xfId="0" applyNumberFormat="1" applyFont="1" applyFill="1" applyBorder="1" applyAlignment="1">
      <alignment vertical="center" wrapText="1"/>
    </xf>
    <xf numFmtId="168" fontId="2" fillId="4" borderId="74" xfId="0" applyNumberFormat="1" applyFont="1" applyFill="1" applyBorder="1" applyAlignment="1">
      <alignment vertical="center" wrapText="1"/>
    </xf>
    <xf numFmtId="168" fontId="2" fillId="4" borderId="77" xfId="0" applyNumberFormat="1" applyFont="1" applyFill="1" applyBorder="1" applyAlignment="1">
      <alignment horizontal="center" vertical="center"/>
    </xf>
    <xf numFmtId="168" fontId="2" fillId="4" borderId="74" xfId="0" applyNumberFormat="1" applyFont="1" applyFill="1" applyBorder="1" applyAlignment="1">
      <alignment horizontal="center" vertical="center"/>
    </xf>
    <xf numFmtId="168" fontId="5" fillId="4" borderId="78" xfId="0" applyNumberFormat="1" applyFont="1" applyFill="1" applyBorder="1" applyAlignment="1">
      <alignment vertical="center"/>
    </xf>
    <xf numFmtId="168" fontId="5" fillId="4" borderId="67" xfId="0" applyNumberFormat="1" applyFont="1" applyFill="1" applyBorder="1" applyAlignment="1">
      <alignment vertical="center"/>
    </xf>
    <xf numFmtId="168" fontId="2" fillId="4" borderId="9" xfId="0" applyNumberFormat="1" applyFont="1" applyFill="1" applyBorder="1" applyAlignment="1">
      <alignment vertical="center"/>
    </xf>
    <xf numFmtId="168" fontId="2" fillId="4" borderId="67" xfId="0" applyNumberFormat="1" applyFont="1" applyFill="1" applyBorder="1" applyAlignment="1">
      <alignment vertical="center"/>
    </xf>
    <xf numFmtId="168" fontId="5" fillId="4" borderId="9" xfId="0" applyNumberFormat="1" applyFont="1" applyFill="1" applyBorder="1" applyAlignment="1">
      <alignment horizontal="left" vertical="center" indent="5"/>
    </xf>
    <xf numFmtId="168" fontId="5" fillId="4" borderId="9" xfId="0" applyNumberFormat="1" applyFont="1" applyFill="1" applyBorder="1" applyAlignment="1">
      <alignment vertical="center"/>
    </xf>
    <xf numFmtId="168" fontId="2" fillId="4" borderId="10" xfId="0" applyNumberFormat="1" applyFont="1" applyFill="1" applyBorder="1" applyAlignment="1">
      <alignment vertical="center"/>
    </xf>
    <xf numFmtId="168" fontId="2" fillId="4" borderId="74" xfId="0" applyNumberFormat="1" applyFont="1" applyFill="1" applyBorder="1" applyAlignment="1">
      <alignment vertical="center"/>
    </xf>
    <xf numFmtId="168" fontId="5" fillId="4" borderId="9" xfId="0" applyNumberFormat="1" applyFont="1" applyFill="1" applyBorder="1" applyAlignment="1">
      <alignment horizontal="justify" vertical="center"/>
    </xf>
    <xf numFmtId="168" fontId="5" fillId="4" borderId="9" xfId="0" applyNumberFormat="1" applyFont="1" applyFill="1" applyBorder="1" applyAlignment="1">
      <alignment horizontal="left" vertical="center" indent="1"/>
    </xf>
    <xf numFmtId="168" fontId="2" fillId="4" borderId="9" xfId="0" applyNumberFormat="1" applyFont="1" applyFill="1" applyBorder="1" applyAlignment="1">
      <alignment horizontal="left" vertical="center" indent="1"/>
    </xf>
    <xf numFmtId="168" fontId="2" fillId="4" borderId="9" xfId="0" applyNumberFormat="1" applyFont="1" applyFill="1" applyBorder="1" applyAlignment="1">
      <alignment horizontal="left" vertical="center" wrapText="1" indent="1"/>
    </xf>
    <xf numFmtId="168" fontId="5" fillId="4" borderId="9" xfId="0" applyNumberFormat="1" applyFont="1" applyFill="1" applyBorder="1" applyAlignment="1">
      <alignment horizontal="left" vertical="center" wrapText="1" indent="1"/>
    </xf>
    <xf numFmtId="0" fontId="5" fillId="4" borderId="0" xfId="0" applyFont="1" applyFill="1" applyAlignment="1">
      <alignment horizontal="right"/>
    </xf>
    <xf numFmtId="0" fontId="2" fillId="4" borderId="66" xfId="0" applyFont="1" applyFill="1" applyBorder="1" applyAlignment="1">
      <alignment horizontal="center" vertical="center"/>
    </xf>
    <xf numFmtId="0" fontId="2" fillId="4" borderId="70" xfId="0" applyFont="1" applyFill="1" applyBorder="1" applyAlignment="1">
      <alignment horizontal="center" vertical="center"/>
    </xf>
    <xf numFmtId="168" fontId="5" fillId="4" borderId="67" xfId="0" applyNumberFormat="1" applyFont="1" applyFill="1" applyBorder="1" applyAlignment="1">
      <alignment horizontal="right" vertical="center"/>
    </xf>
    <xf numFmtId="168" fontId="5" fillId="4" borderId="67" xfId="0" applyNumberFormat="1" applyFont="1" applyFill="1" applyBorder="1" applyAlignment="1">
      <alignment horizontal="center" vertical="center"/>
    </xf>
    <xf numFmtId="168" fontId="5" fillId="4" borderId="79" xfId="0" applyNumberFormat="1" applyFont="1" applyFill="1" applyBorder="1" applyAlignment="1">
      <alignment horizontal="right" vertical="center"/>
    </xf>
    <xf numFmtId="168" fontId="5" fillId="4" borderId="9" xfId="0" applyNumberFormat="1" applyFont="1" applyFill="1" applyBorder="1" applyAlignment="1">
      <alignment horizontal="left" vertical="center" indent="3"/>
    </xf>
    <xf numFmtId="168" fontId="5" fillId="4" borderId="9" xfId="0" applyNumberFormat="1" applyFont="1" applyFill="1" applyBorder="1" applyAlignment="1">
      <alignment horizontal="left" vertical="center" wrapText="1" indent="3"/>
    </xf>
    <xf numFmtId="168" fontId="5" fillId="4" borderId="9" xfId="0" applyNumberFormat="1" applyFont="1" applyFill="1" applyBorder="1" applyAlignment="1">
      <alignment horizontal="left" vertical="center"/>
    </xf>
    <xf numFmtId="168" fontId="2" fillId="4" borderId="67" xfId="0" applyNumberFormat="1" applyFont="1" applyFill="1" applyBorder="1" applyAlignment="1">
      <alignment horizontal="right" vertical="center"/>
    </xf>
    <xf numFmtId="168" fontId="2" fillId="4" borderId="79" xfId="0" applyNumberFormat="1" applyFont="1" applyFill="1" applyBorder="1" applyAlignment="1">
      <alignment horizontal="right" vertical="center"/>
    </xf>
    <xf numFmtId="168" fontId="5" fillId="4" borderId="9" xfId="0" applyNumberFormat="1" applyFont="1" applyFill="1" applyBorder="1" applyAlignment="1">
      <alignment horizontal="right" vertical="center"/>
    </xf>
    <xf numFmtId="168" fontId="5" fillId="4" borderId="67" xfId="0" applyNumberFormat="1" applyFont="1" applyFill="1" applyBorder="1" applyAlignment="1">
      <alignment horizontal="justify" vertical="center"/>
    </xf>
    <xf numFmtId="168" fontId="5" fillId="4" borderId="80" xfId="0" applyNumberFormat="1" applyFont="1" applyFill="1" applyBorder="1" applyAlignment="1">
      <alignment horizontal="left" vertical="center" indent="1"/>
    </xf>
    <xf numFmtId="168" fontId="5" fillId="4" borderId="81" xfId="0" applyNumberFormat="1" applyFont="1" applyFill="1" applyBorder="1" applyAlignment="1">
      <alignment horizontal="right" vertical="center"/>
    </xf>
    <xf numFmtId="168" fontId="5" fillId="4" borderId="81" xfId="0" applyNumberFormat="1" applyFont="1" applyFill="1" applyBorder="1" applyAlignment="1">
      <alignment horizontal="center" vertical="center"/>
    </xf>
    <xf numFmtId="168" fontId="5" fillId="4" borderId="9" xfId="0" applyNumberFormat="1" applyFont="1" applyFill="1" applyBorder="1" applyAlignment="1">
      <alignment horizontal="left" vertical="center" wrapText="1"/>
    </xf>
    <xf numFmtId="168" fontId="5" fillId="4" borderId="10" xfId="0" applyNumberFormat="1" applyFont="1" applyFill="1" applyBorder="1" applyAlignment="1">
      <alignment horizontal="left" vertical="center" wrapText="1"/>
    </xf>
    <xf numFmtId="168" fontId="5" fillId="4" borderId="74" xfId="0" applyNumberFormat="1" applyFont="1" applyFill="1" applyBorder="1" applyAlignment="1">
      <alignment horizontal="right" vertical="center"/>
    </xf>
    <xf numFmtId="168" fontId="5" fillId="4" borderId="74" xfId="0" applyNumberFormat="1" applyFont="1" applyFill="1" applyBorder="1" applyAlignment="1">
      <alignment horizontal="justify" vertical="center"/>
    </xf>
    <xf numFmtId="0" fontId="2" fillId="4" borderId="74" xfId="0" applyFont="1" applyFill="1" applyBorder="1" applyAlignment="1">
      <alignment horizontal="center" vertical="center"/>
    </xf>
    <xf numFmtId="0" fontId="2" fillId="4" borderId="75" xfId="0" applyFont="1" applyFill="1" applyBorder="1" applyAlignment="1">
      <alignment horizontal="left" vertical="center"/>
    </xf>
    <xf numFmtId="0" fontId="2" fillId="4" borderId="77" xfId="0" applyFont="1" applyFill="1" applyBorder="1" applyAlignment="1">
      <alignment horizontal="left" vertical="center"/>
    </xf>
    <xf numFmtId="168" fontId="2" fillId="4" borderId="9" xfId="0" applyNumberFormat="1" applyFont="1" applyFill="1" applyBorder="1" applyAlignment="1">
      <alignment horizontal="right" vertical="center"/>
    </xf>
    <xf numFmtId="0" fontId="5" fillId="4" borderId="66" xfId="0" applyFont="1" applyFill="1" applyBorder="1" applyAlignment="1">
      <alignment horizontal="left" vertical="center"/>
    </xf>
    <xf numFmtId="0" fontId="5" fillId="4" borderId="67" xfId="0" applyFont="1" applyFill="1" applyBorder="1" applyAlignment="1">
      <alignment horizontal="left" vertical="center"/>
    </xf>
    <xf numFmtId="0" fontId="5" fillId="4" borderId="66" xfId="0" applyFont="1" applyFill="1" applyBorder="1" applyAlignment="1">
      <alignment horizontal="left" vertical="center" indent="3"/>
    </xf>
    <xf numFmtId="0" fontId="5" fillId="4" borderId="67" xfId="0" applyFont="1" applyFill="1" applyBorder="1"/>
    <xf numFmtId="0" fontId="5" fillId="4" borderId="82" xfId="0" applyFont="1" applyFill="1" applyBorder="1" applyAlignment="1">
      <alignment horizontal="left" vertical="center"/>
    </xf>
    <xf numFmtId="0" fontId="5" fillId="4" borderId="81" xfId="0" applyFont="1" applyFill="1" applyBorder="1" applyAlignment="1">
      <alignment horizontal="left" vertical="center"/>
    </xf>
    <xf numFmtId="168" fontId="5" fillId="4" borderId="80" xfId="0" applyNumberFormat="1" applyFont="1" applyFill="1" applyBorder="1" applyAlignment="1">
      <alignment horizontal="right" vertical="center"/>
    </xf>
    <xf numFmtId="0" fontId="2" fillId="4" borderId="83" xfId="0" applyFont="1" applyFill="1" applyBorder="1" applyAlignment="1">
      <alignment horizontal="left" vertical="center"/>
    </xf>
    <xf numFmtId="0" fontId="5" fillId="4" borderId="84" xfId="0" applyFont="1" applyFill="1" applyBorder="1" applyAlignment="1">
      <alignment horizontal="left" vertical="center"/>
    </xf>
    <xf numFmtId="168" fontId="2" fillId="4" borderId="85" xfId="0" applyNumberFormat="1" applyFont="1" applyFill="1" applyBorder="1" applyAlignment="1">
      <alignment horizontal="right" vertical="center"/>
    </xf>
    <xf numFmtId="0" fontId="2" fillId="4" borderId="66" xfId="0" applyFont="1" applyFill="1" applyBorder="1" applyAlignment="1">
      <alignment horizontal="left" vertical="center"/>
    </xf>
    <xf numFmtId="0" fontId="2" fillId="4" borderId="67" xfId="0" applyFont="1" applyFill="1" applyBorder="1" applyAlignment="1">
      <alignment horizontal="left" vertical="center"/>
    </xf>
    <xf numFmtId="0" fontId="5" fillId="4" borderId="70" xfId="0" applyFont="1" applyFill="1" applyBorder="1" applyAlignment="1">
      <alignment horizontal="left" vertical="center"/>
    </xf>
    <xf numFmtId="0" fontId="5" fillId="4" borderId="74" xfId="0" applyFont="1" applyFill="1" applyBorder="1" applyAlignment="1">
      <alignment horizontal="left" vertical="center"/>
    </xf>
    <xf numFmtId="168" fontId="5" fillId="4" borderId="10" xfId="0" applyNumberFormat="1" applyFont="1" applyFill="1" applyBorder="1" applyAlignment="1">
      <alignment horizontal="right" vertical="center"/>
    </xf>
    <xf numFmtId="168" fontId="2" fillId="4" borderId="78" xfId="0" applyNumberFormat="1" applyFont="1" applyFill="1" applyBorder="1" applyAlignment="1">
      <alignment horizontal="right" vertical="center" wrapText="1"/>
    </xf>
    <xf numFmtId="168" fontId="5" fillId="4" borderId="9" xfId="0" applyNumberFormat="1" applyFont="1" applyFill="1" applyBorder="1" applyAlignment="1">
      <alignment horizontal="right" vertical="center" wrapText="1"/>
    </xf>
    <xf numFmtId="168" fontId="2" fillId="4" borderId="9" xfId="0" applyNumberFormat="1" applyFont="1" applyFill="1" applyBorder="1" applyAlignment="1">
      <alignment horizontal="right" vertical="center" wrapText="1"/>
    </xf>
    <xf numFmtId="0" fontId="2" fillId="4" borderId="59" xfId="0" applyFont="1" applyFill="1" applyBorder="1" applyAlignment="1">
      <alignment horizontal="center" vertical="center" wrapText="1"/>
    </xf>
    <xf numFmtId="0" fontId="2" fillId="4" borderId="78" xfId="0" applyFont="1" applyFill="1" applyBorder="1" applyAlignment="1">
      <alignment horizontal="justify" vertical="center" wrapText="1"/>
    </xf>
    <xf numFmtId="0" fontId="5" fillId="4" borderId="67" xfId="0" applyFont="1" applyFill="1" applyBorder="1" applyAlignment="1">
      <alignment horizontal="right" vertical="center" wrapText="1"/>
    </xf>
    <xf numFmtId="0" fontId="2" fillId="4" borderId="9" xfId="0" applyFont="1" applyFill="1" applyBorder="1" applyAlignment="1">
      <alignment horizontal="left" vertical="center"/>
    </xf>
    <xf numFmtId="0" fontId="5" fillId="4" borderId="9" xfId="0" applyFont="1" applyFill="1" applyBorder="1" applyAlignment="1">
      <alignment horizontal="left" vertical="center" indent="2"/>
    </xf>
    <xf numFmtId="0" fontId="5" fillId="4" borderId="9" xfId="0" applyFont="1" applyFill="1" applyBorder="1" applyAlignment="1">
      <alignment horizontal="left" vertical="center"/>
    </xf>
    <xf numFmtId="0" fontId="5" fillId="4" borderId="80" xfId="0" applyFont="1" applyFill="1" applyBorder="1" applyAlignment="1">
      <alignment horizontal="left" vertical="center" indent="2"/>
    </xf>
    <xf numFmtId="168" fontId="5" fillId="4" borderId="81" xfId="0" applyNumberFormat="1" applyFont="1" applyFill="1" applyBorder="1" applyAlignment="1">
      <alignment vertical="center"/>
    </xf>
    <xf numFmtId="0" fontId="5" fillId="4" borderId="10" xfId="0" applyFont="1" applyFill="1" applyBorder="1" applyAlignment="1">
      <alignment horizontal="left" vertical="center"/>
    </xf>
    <xf numFmtId="168" fontId="5" fillId="4" borderId="74" xfId="0" applyNumberFormat="1" applyFont="1" applyFill="1" applyBorder="1" applyAlignment="1">
      <alignment vertical="center"/>
    </xf>
    <xf numFmtId="0" fontId="2" fillId="4" borderId="66" xfId="0" applyFont="1" applyFill="1" applyBorder="1" applyAlignment="1">
      <alignment horizontal="left" vertical="center" wrapText="1"/>
    </xf>
    <xf numFmtId="0" fontId="5" fillId="4" borderId="66" xfId="0" applyFont="1" applyFill="1" applyBorder="1" applyAlignment="1">
      <alignment horizontal="left" vertical="center" wrapText="1"/>
    </xf>
    <xf numFmtId="0" fontId="5" fillId="4" borderId="66" xfId="0" applyFont="1" applyFill="1" applyBorder="1" applyAlignment="1">
      <alignment horizontal="left" vertical="center" wrapText="1" indent="2"/>
    </xf>
    <xf numFmtId="0" fontId="2" fillId="4" borderId="70" xfId="0" applyFont="1" applyFill="1" applyBorder="1" applyAlignment="1">
      <alignment horizontal="left" vertical="center" wrapText="1"/>
    </xf>
    <xf numFmtId="168" fontId="2" fillId="4" borderId="10" xfId="0" applyNumberFormat="1" applyFont="1" applyFill="1" applyBorder="1" applyAlignment="1">
      <alignment horizontal="right" vertical="center" wrapText="1"/>
    </xf>
    <xf numFmtId="168" fontId="2" fillId="4" borderId="74" xfId="0" applyNumberFormat="1" applyFont="1" applyFill="1" applyBorder="1" applyAlignment="1">
      <alignment horizontal="right" vertical="center" wrapText="1"/>
    </xf>
    <xf numFmtId="0" fontId="2" fillId="4" borderId="0" xfId="0" applyFont="1" applyFill="1" applyAlignment="1">
      <alignment horizontal="justify" vertical="center"/>
    </xf>
    <xf numFmtId="0" fontId="2" fillId="4" borderId="10" xfId="0" applyFont="1" applyFill="1" applyBorder="1" applyAlignment="1">
      <alignment horizontal="center" vertical="center" wrapText="1"/>
    </xf>
    <xf numFmtId="0" fontId="5" fillId="4" borderId="74" xfId="0" applyFont="1" applyFill="1" applyBorder="1" applyAlignment="1">
      <alignment horizontal="center" vertical="center" wrapText="1"/>
    </xf>
    <xf numFmtId="14" fontId="5" fillId="4" borderId="74" xfId="0" applyNumberFormat="1" applyFont="1" applyFill="1" applyBorder="1" applyAlignment="1">
      <alignment horizontal="center" vertical="center" wrapText="1"/>
    </xf>
    <xf numFmtId="0" fontId="5" fillId="4" borderId="61" xfId="0" applyFont="1" applyFill="1" applyBorder="1" applyAlignment="1">
      <alignment horizontal="center" vertical="center"/>
    </xf>
    <xf numFmtId="0" fontId="5" fillId="4" borderId="59"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2" fillId="4" borderId="72" xfId="0" applyFont="1" applyFill="1" applyBorder="1" applyAlignment="1">
      <alignment vertical="center" wrapText="1"/>
    </xf>
    <xf numFmtId="0" fontId="2" fillId="4" borderId="74" xfId="0" applyFont="1" applyFill="1" applyBorder="1" applyAlignment="1">
      <alignment vertical="center" wrapText="1"/>
    </xf>
    <xf numFmtId="0" fontId="2" fillId="4" borderId="70" xfId="0" applyFont="1" applyFill="1" applyBorder="1" applyAlignment="1">
      <alignment horizontal="center" vertical="center" wrapText="1"/>
    </xf>
    <xf numFmtId="0" fontId="5" fillId="4" borderId="72" xfId="0" applyFont="1" applyFill="1" applyBorder="1" applyAlignment="1">
      <alignment horizontal="center" vertical="center" wrapText="1"/>
    </xf>
    <xf numFmtId="0" fontId="5" fillId="4" borderId="72" xfId="0" applyFont="1" applyFill="1" applyBorder="1" applyAlignment="1">
      <alignment vertical="center" wrapText="1"/>
    </xf>
    <xf numFmtId="0" fontId="16" fillId="4" borderId="72" xfId="0" applyFont="1" applyFill="1" applyBorder="1" applyAlignment="1">
      <alignment horizontal="center" vertical="center"/>
    </xf>
    <xf numFmtId="0" fontId="16" fillId="4" borderId="72" xfId="0" applyFont="1" applyFill="1" applyBorder="1" applyAlignment="1">
      <alignment vertical="center" wrapText="1"/>
    </xf>
    <xf numFmtId="0" fontId="5" fillId="4" borderId="9" xfId="0" applyFont="1" applyFill="1" applyBorder="1" applyAlignment="1">
      <alignment horizontal="center" vertical="center" wrapText="1"/>
    </xf>
    <xf numFmtId="0" fontId="5" fillId="4" borderId="67" xfId="0" applyFont="1" applyFill="1" applyBorder="1" applyAlignment="1">
      <alignment horizontal="center" vertical="center" wrapText="1"/>
    </xf>
    <xf numFmtId="14" fontId="5" fillId="4" borderId="67" xfId="0" applyNumberFormat="1" applyFont="1" applyFill="1" applyBorder="1" applyAlignment="1">
      <alignment horizontal="center" vertical="center" wrapText="1"/>
    </xf>
    <xf numFmtId="0" fontId="5" fillId="4" borderId="67" xfId="0" applyFont="1" applyFill="1" applyBorder="1" applyAlignment="1">
      <alignment vertical="center" wrapText="1"/>
    </xf>
    <xf numFmtId="170" fontId="5" fillId="4" borderId="59" xfId="0" applyNumberFormat="1" applyFont="1" applyFill="1" applyBorder="1" applyAlignment="1">
      <alignment horizontal="center" vertical="center" wrapText="1"/>
    </xf>
    <xf numFmtId="0" fontId="5" fillId="4" borderId="78" xfId="0" applyFont="1" applyFill="1" applyBorder="1" applyAlignment="1">
      <alignment horizontal="center" vertical="center" wrapText="1"/>
    </xf>
    <xf numFmtId="0" fontId="5" fillId="4" borderId="77" xfId="0" applyFont="1" applyFill="1" applyBorder="1" applyAlignment="1">
      <alignment horizontal="center" vertical="center" wrapText="1"/>
    </xf>
    <xf numFmtId="14" fontId="5" fillId="4" borderId="59" xfId="0" applyNumberFormat="1" applyFont="1" applyFill="1" applyBorder="1" applyAlignment="1">
      <alignment horizontal="center" vertical="center" wrapText="1"/>
    </xf>
    <xf numFmtId="0" fontId="5" fillId="4" borderId="77" xfId="0" applyFont="1" applyFill="1" applyBorder="1" applyAlignment="1">
      <alignment vertical="center" wrapText="1"/>
    </xf>
    <xf numFmtId="170" fontId="5" fillId="4" borderId="76" xfId="0" applyNumberFormat="1" applyFont="1" applyFill="1" applyBorder="1" applyAlignment="1">
      <alignment horizontal="center" vertical="center" wrapText="1"/>
    </xf>
    <xf numFmtId="0" fontId="5" fillId="4" borderId="62"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61" xfId="0" applyFont="1" applyFill="1" applyBorder="1" applyAlignment="1">
      <alignment vertical="center" wrapText="1"/>
    </xf>
    <xf numFmtId="0" fontId="5" fillId="4" borderId="0" xfId="0" applyFont="1" applyFill="1" applyAlignment="1">
      <alignment horizontal="center" vertical="center" wrapText="1"/>
    </xf>
    <xf numFmtId="0" fontId="5" fillId="4" borderId="76" xfId="0" applyFont="1" applyFill="1" applyBorder="1" applyAlignment="1">
      <alignment horizontal="center" vertical="center" wrapText="1"/>
    </xf>
    <xf numFmtId="0" fontId="16" fillId="4" borderId="70" xfId="0" applyFont="1" applyFill="1" applyBorder="1" applyAlignment="1">
      <alignment horizontal="right" vertical="center" wrapText="1"/>
    </xf>
    <xf numFmtId="0" fontId="16" fillId="4" borderId="72" xfId="0" applyFont="1" applyFill="1" applyBorder="1" applyAlignment="1">
      <alignment horizontal="left" vertical="center" wrapText="1" indent="2"/>
    </xf>
    <xf numFmtId="0" fontId="5" fillId="4" borderId="62" xfId="0" applyFont="1" applyFill="1" applyBorder="1" applyAlignment="1">
      <alignment vertical="center" wrapText="1"/>
    </xf>
    <xf numFmtId="0" fontId="5" fillId="4" borderId="10" xfId="0" applyFont="1" applyFill="1" applyBorder="1" applyAlignment="1">
      <alignment horizontal="center" vertical="center" wrapText="1"/>
    </xf>
    <xf numFmtId="0" fontId="5" fillId="4" borderId="74" xfId="0" applyFont="1" applyFill="1" applyBorder="1" applyAlignment="1">
      <alignment vertical="center" wrapText="1"/>
    </xf>
    <xf numFmtId="0" fontId="2" fillId="4" borderId="60" xfId="0" applyFont="1" applyFill="1" applyBorder="1" applyAlignment="1">
      <alignment horizontal="center" vertical="center" wrapText="1"/>
    </xf>
    <xf numFmtId="170" fontId="5" fillId="4" borderId="0" xfId="0" applyNumberFormat="1" applyFont="1" applyFill="1" applyAlignment="1">
      <alignment horizontal="center" vertical="center" wrapText="1"/>
    </xf>
    <xf numFmtId="0" fontId="16" fillId="4" borderId="72" xfId="0" applyFont="1" applyFill="1" applyBorder="1" applyAlignment="1">
      <alignment horizontal="center" vertical="center" wrapText="1"/>
    </xf>
    <xf numFmtId="0" fontId="5" fillId="4" borderId="66" xfId="0" applyFont="1" applyFill="1" applyBorder="1" applyAlignment="1">
      <alignment horizontal="justify" vertical="center"/>
    </xf>
    <xf numFmtId="0" fontId="5" fillId="4" borderId="0" xfId="0" applyFont="1" applyFill="1" applyAlignment="1">
      <alignment horizontal="justify" vertical="center"/>
    </xf>
    <xf numFmtId="0" fontId="5" fillId="4" borderId="67" xfId="0" applyFont="1" applyFill="1" applyBorder="1" applyAlignment="1">
      <alignment horizontal="justify" vertical="center"/>
    </xf>
    <xf numFmtId="0" fontId="2" fillId="4" borderId="61"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16" fillId="4" borderId="74" xfId="0" applyFont="1" applyFill="1" applyBorder="1" applyAlignment="1">
      <alignment vertical="center" wrapText="1"/>
    </xf>
    <xf numFmtId="0" fontId="40" fillId="4" borderId="59" xfId="8" applyFont="1" applyFill="1" applyBorder="1" applyAlignment="1">
      <alignment horizontal="center" wrapText="1"/>
    </xf>
    <xf numFmtId="0" fontId="40" fillId="4" borderId="59" xfId="8" applyFont="1" applyFill="1" applyBorder="1" applyAlignment="1">
      <alignment horizontal="center" vertical="center" wrapText="1"/>
    </xf>
    <xf numFmtId="0" fontId="40" fillId="4" borderId="67" xfId="8" applyFont="1" applyFill="1" applyBorder="1" applyAlignment="1">
      <alignment horizontal="center" vertical="center" wrapText="1"/>
    </xf>
    <xf numFmtId="0" fontId="40" fillId="4" borderId="59" xfId="8" applyFont="1" applyFill="1" applyBorder="1" applyAlignment="1">
      <alignment wrapText="1"/>
    </xf>
    <xf numFmtId="0" fontId="40" fillId="4" borderId="59" xfId="8" applyFont="1" applyFill="1" applyBorder="1" applyAlignment="1">
      <alignment vertical="center" wrapText="1"/>
    </xf>
    <xf numFmtId="165" fontId="2" fillId="4" borderId="32" xfId="5" applyNumberFormat="1" applyFont="1" applyFill="1" applyBorder="1" applyAlignment="1" applyProtection="1">
      <alignment horizontal="center" vertical="center"/>
    </xf>
    <xf numFmtId="0" fontId="5" fillId="4" borderId="1" xfId="0" applyFont="1" applyFill="1" applyBorder="1" applyAlignment="1">
      <alignment horizontal="left" vertical="top"/>
    </xf>
    <xf numFmtId="165" fontId="2" fillId="4" borderId="15" xfId="2" applyNumberFormat="1" applyFont="1" applyFill="1" applyBorder="1" applyAlignment="1" applyProtection="1">
      <alignment horizontal="center" vertical="center"/>
    </xf>
    <xf numFmtId="0" fontId="5" fillId="4" borderId="0" xfId="0" applyFont="1" applyFill="1" applyBorder="1" applyAlignment="1">
      <alignment horizontal="center"/>
    </xf>
    <xf numFmtId="165" fontId="2" fillId="4" borderId="13" xfId="2" applyNumberFormat="1" applyFont="1" applyFill="1" applyBorder="1" applyAlignment="1" applyProtection="1">
      <alignment horizontal="center" vertical="center"/>
    </xf>
    <xf numFmtId="165" fontId="2" fillId="4" borderId="0" xfId="2" applyNumberFormat="1" applyFont="1" applyFill="1" applyBorder="1" applyAlignment="1" applyProtection="1">
      <alignment horizontal="center"/>
    </xf>
    <xf numFmtId="0" fontId="5" fillId="4" borderId="0" xfId="0" applyFont="1" applyFill="1" applyBorder="1" applyAlignment="1">
      <alignment horizontal="justify" vertical="center" wrapText="1"/>
    </xf>
    <xf numFmtId="0" fontId="5" fillId="4" borderId="2" xfId="0" applyFont="1" applyFill="1" applyBorder="1" applyAlignment="1">
      <alignment horizontal="justify" vertical="center" wrapText="1"/>
    </xf>
    <xf numFmtId="0" fontId="5" fillId="4" borderId="2" xfId="0" applyFont="1" applyFill="1" applyBorder="1" applyAlignment="1">
      <alignment horizontal="left" vertical="center" wrapText="1"/>
    </xf>
    <xf numFmtId="165" fontId="2" fillId="4" borderId="0" xfId="2" applyNumberFormat="1" applyFont="1" applyFill="1" applyBorder="1" applyAlignment="1" applyProtection="1">
      <alignment horizontal="center" vertical="center"/>
    </xf>
    <xf numFmtId="0" fontId="5" fillId="4" borderId="0" xfId="0" applyNumberFormat="1" applyFont="1" applyFill="1" applyBorder="1" applyAlignment="1" applyProtection="1">
      <alignment horizontal="left" vertical="top" wrapText="1"/>
    </xf>
    <xf numFmtId="0" fontId="5" fillId="4" borderId="44" xfId="0" applyNumberFormat="1" applyFont="1" applyFill="1" applyBorder="1" applyAlignment="1" applyProtection="1">
      <alignment horizontal="left" vertical="top" wrapText="1"/>
    </xf>
    <xf numFmtId="0" fontId="5" fillId="4" borderId="39" xfId="0" applyNumberFormat="1" applyFont="1" applyFill="1" applyBorder="1" applyAlignment="1" applyProtection="1">
      <alignment horizontal="left" vertical="top" wrapText="1"/>
    </xf>
    <xf numFmtId="0" fontId="5" fillId="4" borderId="0" xfId="0" applyNumberFormat="1" applyFont="1" applyFill="1" applyBorder="1" applyAlignment="1" applyProtection="1">
      <alignment horizontal="right" vertical="center" wrapText="1"/>
    </xf>
    <xf numFmtId="0" fontId="2" fillId="4" borderId="0" xfId="0" applyFont="1" applyFill="1" applyAlignment="1">
      <alignment horizontal="center" vertical="center"/>
    </xf>
    <xf numFmtId="0" fontId="5" fillId="4" borderId="0" xfId="0" applyNumberFormat="1" applyFont="1" applyFill="1" applyBorder="1" applyAlignment="1" applyProtection="1">
      <alignment horizontal="left" wrapText="1"/>
    </xf>
    <xf numFmtId="0" fontId="5" fillId="4" borderId="0" xfId="0" applyNumberFormat="1" applyFont="1" applyFill="1" applyBorder="1" applyAlignment="1" applyProtection="1">
      <alignment horizontal="center" wrapText="1"/>
    </xf>
    <xf numFmtId="3" fontId="0" fillId="0" borderId="0" xfId="0" applyNumberFormat="1"/>
    <xf numFmtId="0" fontId="5" fillId="4" borderId="0" xfId="0" applyFont="1" applyFill="1" applyBorder="1" applyAlignment="1" applyProtection="1">
      <alignment horizontal="center" vertical="top" wrapText="1"/>
      <protection locked="0"/>
    </xf>
    <xf numFmtId="0" fontId="12" fillId="4" borderId="0" xfId="0" applyFont="1" applyFill="1" applyBorder="1" applyAlignment="1" applyProtection="1">
      <alignment horizontal="center"/>
      <protection locked="0"/>
    </xf>
    <xf numFmtId="0" fontId="5"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2" fillId="4" borderId="0" xfId="1" applyNumberFormat="1" applyFont="1" applyFill="1" applyBorder="1" applyAlignment="1">
      <alignment horizontal="center" vertical="center"/>
    </xf>
    <xf numFmtId="0" fontId="2" fillId="4" borderId="1" xfId="1" applyNumberFormat="1" applyFont="1" applyFill="1" applyBorder="1" applyAlignment="1">
      <alignment horizontal="center" vertical="center"/>
    </xf>
    <xf numFmtId="0" fontId="2" fillId="4" borderId="2" xfId="1" applyNumberFormat="1" applyFont="1" applyFill="1" applyBorder="1" applyAlignment="1">
      <alignment horizontal="center" vertical="center"/>
    </xf>
    <xf numFmtId="168" fontId="5" fillId="4" borderId="14" xfId="0" applyNumberFormat="1" applyFont="1" applyFill="1" applyBorder="1" applyAlignment="1" applyProtection="1">
      <alignment horizontal="right" vertical="center" wrapText="1"/>
      <protection locked="0"/>
    </xf>
    <xf numFmtId="168" fontId="5" fillId="4" borderId="14" xfId="0" applyNumberFormat="1" applyFont="1" applyFill="1" applyBorder="1" applyAlignment="1">
      <alignment horizontal="right" vertical="center" wrapText="1"/>
    </xf>
    <xf numFmtId="0" fontId="2" fillId="4" borderId="3" xfId="0" applyFont="1" applyFill="1" applyBorder="1" applyAlignment="1">
      <alignment horizontal="justify" vertical="center" wrapText="1"/>
    </xf>
    <xf numFmtId="0" fontId="2" fillId="4" borderId="5" xfId="0" applyFont="1" applyFill="1" applyBorder="1" applyAlignment="1">
      <alignment horizontal="justify" vertical="center" wrapText="1"/>
    </xf>
    <xf numFmtId="168" fontId="5" fillId="4" borderId="16" xfId="0" applyNumberFormat="1" applyFont="1" applyFill="1" applyBorder="1" applyAlignment="1">
      <alignment horizontal="right" vertical="center" wrapText="1"/>
    </xf>
    <xf numFmtId="168" fontId="2" fillId="4" borderId="16" xfId="0" applyNumberFormat="1" applyFont="1" applyFill="1" applyBorder="1" applyAlignment="1" applyProtection="1">
      <alignment horizontal="right" vertical="center" wrapText="1"/>
    </xf>
    <xf numFmtId="165" fontId="2" fillId="4" borderId="1" xfId="2" applyNumberFormat="1" applyFont="1" applyFill="1" applyBorder="1" applyAlignment="1" applyProtection="1">
      <alignment horizontal="center"/>
    </xf>
    <xf numFmtId="165" fontId="2" fillId="4" borderId="2" xfId="2" applyNumberFormat="1" applyFont="1" applyFill="1" applyBorder="1" applyAlignment="1" applyProtection="1">
      <alignment horizontal="center"/>
    </xf>
    <xf numFmtId="0" fontId="5" fillId="4" borderId="4" xfId="0" applyFont="1" applyFill="1" applyBorder="1"/>
    <xf numFmtId="0" fontId="5" fillId="4" borderId="5" xfId="0" applyFont="1" applyFill="1" applyBorder="1"/>
    <xf numFmtId="0" fontId="30" fillId="0" borderId="0" xfId="6" applyFont="1" applyAlignment="1">
      <alignment vertical="top"/>
    </xf>
    <xf numFmtId="0" fontId="30" fillId="0" borderId="13" xfId="6" applyFont="1" applyBorder="1" applyAlignment="1">
      <alignment vertical="top"/>
    </xf>
    <xf numFmtId="0" fontId="31" fillId="0" borderId="13" xfId="6" applyFont="1" applyBorder="1" applyAlignment="1">
      <alignment vertical="top"/>
    </xf>
    <xf numFmtId="167" fontId="31" fillId="0" borderId="32" xfId="2" applyNumberFormat="1" applyFont="1" applyBorder="1" applyAlignment="1">
      <alignment vertical="top"/>
    </xf>
    <xf numFmtId="9" fontId="30" fillId="0" borderId="32" xfId="9" applyNumberFormat="1" applyFont="1" applyBorder="1" applyAlignment="1" applyProtection="1">
      <alignment vertical="top"/>
      <protection locked="0"/>
    </xf>
    <xf numFmtId="0" fontId="30" fillId="0" borderId="0" xfId="6" applyFont="1" applyAlignment="1">
      <alignment vertical="top" wrapText="1"/>
    </xf>
    <xf numFmtId="0" fontId="5" fillId="4" borderId="0" xfId="6" applyFont="1" applyFill="1" applyAlignment="1">
      <alignment vertical="top" wrapText="1"/>
    </xf>
    <xf numFmtId="0" fontId="5" fillId="4" borderId="0" xfId="6" applyFont="1" applyFill="1" applyAlignment="1">
      <alignment vertical="top"/>
    </xf>
    <xf numFmtId="0" fontId="41" fillId="4" borderId="0" xfId="0" applyFont="1" applyFill="1" applyAlignment="1">
      <alignment horizontal="center" vertical="center"/>
    </xf>
    <xf numFmtId="0" fontId="42" fillId="4" borderId="0" xfId="0" applyFont="1" applyFill="1"/>
    <xf numFmtId="0" fontId="43" fillId="4" borderId="0" xfId="0" applyFont="1" applyFill="1" applyAlignment="1">
      <alignment vertical="center"/>
    </xf>
    <xf numFmtId="0" fontId="41" fillId="4" borderId="0" xfId="0" applyFont="1" applyFill="1" applyAlignment="1">
      <alignment horizontal="left" vertical="center" indent="15"/>
    </xf>
    <xf numFmtId="0" fontId="41" fillId="4" borderId="0" xfId="0" applyFont="1" applyFill="1" applyAlignment="1">
      <alignment vertical="center"/>
    </xf>
    <xf numFmtId="0" fontId="26" fillId="4" borderId="0" xfId="0" applyFont="1" applyFill="1" applyAlignment="1">
      <alignment vertical="center"/>
    </xf>
    <xf numFmtId="0" fontId="14" fillId="4" borderId="0" xfId="0" applyFont="1" applyFill="1" applyAlignment="1">
      <alignment horizontal="justify" vertical="center"/>
    </xf>
    <xf numFmtId="0" fontId="16" fillId="4" borderId="0" xfId="0" applyFont="1" applyFill="1" applyAlignment="1">
      <alignment horizontal="left" vertical="center" indent="3"/>
    </xf>
    <xf numFmtId="0" fontId="5" fillId="4" borderId="0" xfId="0" applyFont="1" applyFill="1" applyAlignment="1">
      <alignment horizontal="left" vertical="center" indent="3"/>
    </xf>
    <xf numFmtId="0" fontId="16" fillId="4" borderId="0" xfId="0" applyFont="1" applyFill="1" applyAlignment="1">
      <alignment vertical="center"/>
    </xf>
    <xf numFmtId="0" fontId="5" fillId="4" borderId="0" xfId="0" applyFont="1" applyFill="1" applyAlignment="1">
      <alignment horizontal="left" vertical="center" indent="7"/>
    </xf>
    <xf numFmtId="0" fontId="2" fillId="4" borderId="0" xfId="0" applyFont="1" applyFill="1" applyAlignment="1">
      <alignment vertical="center"/>
    </xf>
    <xf numFmtId="0" fontId="2" fillId="4" borderId="0" xfId="0" applyFont="1" applyFill="1" applyAlignment="1">
      <alignment horizontal="left" vertical="center" indent="2"/>
    </xf>
    <xf numFmtId="0" fontId="43" fillId="4" borderId="0" xfId="0" applyFont="1" applyFill="1" applyAlignment="1">
      <alignment horizontal="left" vertical="center" indent="2"/>
    </xf>
    <xf numFmtId="0" fontId="5" fillId="4" borderId="0" xfId="0" applyFont="1" applyFill="1" applyAlignment="1">
      <alignment vertical="center" wrapText="1"/>
    </xf>
    <xf numFmtId="0" fontId="5" fillId="4" borderId="0" xfId="0" applyFont="1" applyFill="1" applyAlignment="1">
      <alignment horizontal="left" vertical="center" wrapText="1" indent="1"/>
    </xf>
    <xf numFmtId="0" fontId="5" fillId="4" borderId="0" xfId="0" applyFont="1" applyFill="1" applyAlignment="1">
      <alignment horizontal="right" vertical="center" wrapText="1"/>
    </xf>
    <xf numFmtId="0" fontId="5" fillId="4" borderId="0" xfId="0" applyFont="1" applyFill="1" applyAlignment="1">
      <alignment horizontal="left" vertical="center" wrapText="1" indent="2"/>
    </xf>
    <xf numFmtId="0" fontId="5" fillId="4" borderId="0" xfId="0" applyFont="1" applyFill="1" applyAlignment="1">
      <alignment horizontal="left" vertical="center" wrapText="1" indent="4"/>
    </xf>
    <xf numFmtId="0" fontId="5" fillId="4" borderId="0" xfId="0" applyFont="1" applyFill="1" applyAlignment="1">
      <alignment horizontal="left" vertical="center" wrapText="1" indent="3"/>
    </xf>
    <xf numFmtId="0" fontId="43" fillId="4" borderId="0" xfId="0" applyFont="1" applyFill="1" applyAlignment="1">
      <alignment vertical="center" wrapText="1"/>
    </xf>
    <xf numFmtId="0" fontId="5" fillId="4" borderId="0" xfId="0" applyFont="1" applyFill="1" applyAlignment="1">
      <alignment horizontal="left" vertical="center" indent="1"/>
    </xf>
    <xf numFmtId="0" fontId="5" fillId="4" borderId="0" xfId="0" applyFont="1" applyFill="1" applyAlignment="1">
      <alignment horizontal="left" vertical="center" indent="5"/>
    </xf>
    <xf numFmtId="0" fontId="5" fillId="4" borderId="0" xfId="0" applyFont="1" applyFill="1" applyAlignment="1">
      <alignment horizontal="left" vertical="center" indent="8"/>
    </xf>
    <xf numFmtId="0" fontId="5" fillId="4" borderId="17" xfId="0" applyFont="1" applyFill="1" applyBorder="1" applyAlignment="1">
      <alignment vertical="center" wrapText="1"/>
    </xf>
    <xf numFmtId="0" fontId="5" fillId="4" borderId="21" xfId="0" applyFont="1" applyFill="1" applyBorder="1" applyAlignment="1">
      <alignment vertical="center" wrapText="1"/>
    </xf>
    <xf numFmtId="0" fontId="43" fillId="4" borderId="18" xfId="0" applyFont="1" applyFill="1" applyBorder="1" applyAlignment="1">
      <alignment horizontal="left" vertical="center" wrapText="1" indent="4"/>
    </xf>
    <xf numFmtId="0" fontId="43" fillId="4" borderId="22" xfId="0" applyFont="1" applyFill="1" applyBorder="1" applyAlignment="1">
      <alignment horizontal="left" vertical="center" wrapText="1" indent="4"/>
    </xf>
    <xf numFmtId="0" fontId="43" fillId="4" borderId="22" xfId="0" applyFont="1" applyFill="1" applyBorder="1" applyAlignment="1">
      <alignment horizontal="left" vertical="center" wrapText="1" indent="2"/>
    </xf>
    <xf numFmtId="0" fontId="43" fillId="4" borderId="22" xfId="0" applyFont="1" applyFill="1" applyBorder="1" applyAlignment="1">
      <alignment horizontal="left" vertical="center" wrapText="1" indent="3"/>
    </xf>
    <xf numFmtId="0" fontId="5" fillId="4" borderId="22" xfId="0" applyFont="1" applyFill="1" applyBorder="1" applyAlignment="1">
      <alignment vertical="center" wrapText="1"/>
    </xf>
    <xf numFmtId="0" fontId="2" fillId="4" borderId="28" xfId="0" applyFont="1" applyFill="1" applyBorder="1" applyAlignment="1">
      <alignment vertical="center" wrapText="1"/>
    </xf>
    <xf numFmtId="0" fontId="5" fillId="4" borderId="0" xfId="0" applyFont="1" applyFill="1" applyAlignment="1">
      <alignment horizontal="justify" vertical="center" wrapText="1"/>
    </xf>
    <xf numFmtId="0" fontId="5" fillId="4" borderId="0" xfId="0" applyFont="1" applyFill="1" applyAlignment="1">
      <alignment horizontal="left" vertical="center" indent="15"/>
    </xf>
    <xf numFmtId="0" fontId="5" fillId="4" borderId="0" xfId="0" applyFont="1" applyFill="1" applyAlignment="1">
      <alignment horizontal="left" vertical="center" indent="2"/>
    </xf>
    <xf numFmtId="0" fontId="2" fillId="4" borderId="0" xfId="0" applyFont="1" applyFill="1" applyAlignment="1">
      <alignment horizontal="left" vertical="center" indent="3"/>
    </xf>
    <xf numFmtId="0" fontId="43" fillId="4" borderId="0" xfId="0" applyFont="1" applyFill="1" applyAlignment="1">
      <alignment horizontal="left" vertical="center" indent="3"/>
    </xf>
    <xf numFmtId="0" fontId="44" fillId="4" borderId="0" xfId="8" applyFont="1" applyFill="1" applyAlignment="1">
      <alignment horizontal="left" vertical="center" indent="5"/>
    </xf>
    <xf numFmtId="0" fontId="5" fillId="4" borderId="0" xfId="0" applyFont="1" applyFill="1" applyAlignment="1">
      <alignment horizontal="right" vertical="center" indent="15"/>
    </xf>
    <xf numFmtId="0" fontId="42" fillId="4" borderId="0" xfId="0" applyFont="1" applyFill="1" applyAlignment="1">
      <alignment horizontal="right" vertical="center"/>
    </xf>
    <xf numFmtId="0" fontId="2" fillId="4" borderId="0" xfId="0" applyFont="1" applyFill="1" applyAlignment="1">
      <alignment horizontal="right" vertical="center" indent="2"/>
    </xf>
    <xf numFmtId="0" fontId="43" fillId="4" borderId="0" xfId="0" applyFont="1" applyFill="1" applyAlignment="1">
      <alignment horizontal="right" vertical="center" indent="2"/>
    </xf>
    <xf numFmtId="0" fontId="5" fillId="4" borderId="0" xfId="0" applyFont="1" applyFill="1" applyAlignment="1">
      <alignment horizontal="right" vertical="center" indent="2"/>
    </xf>
    <xf numFmtId="0" fontId="5" fillId="4" borderId="18" xfId="0" applyFont="1" applyFill="1" applyBorder="1" applyAlignment="1">
      <alignment vertical="center" wrapText="1"/>
    </xf>
    <xf numFmtId="0" fontId="42" fillId="4" borderId="19" xfId="0" applyFont="1" applyFill="1" applyBorder="1" applyAlignment="1">
      <alignment vertical="top" wrapText="1"/>
    </xf>
    <xf numFmtId="0" fontId="42" fillId="4" borderId="23" xfId="0" applyFont="1" applyFill="1" applyBorder="1" applyAlignment="1">
      <alignment vertical="top" wrapText="1"/>
    </xf>
    <xf numFmtId="0" fontId="43" fillId="4" borderId="23" xfId="0" applyFont="1" applyFill="1" applyBorder="1" applyAlignment="1">
      <alignment horizontal="left" vertical="center" wrapText="1" indent="1"/>
    </xf>
    <xf numFmtId="0" fontId="43" fillId="4" borderId="23" xfId="0" applyFont="1" applyFill="1" applyBorder="1" applyAlignment="1">
      <alignment horizontal="left" vertical="center" wrapText="1" indent="2"/>
    </xf>
    <xf numFmtId="0" fontId="44" fillId="4" borderId="0" xfId="8" applyFont="1" applyFill="1" applyAlignment="1">
      <alignment horizontal="left" vertical="center" wrapText="1" indent="2"/>
    </xf>
    <xf numFmtId="0" fontId="2" fillId="4" borderId="29" xfId="0" applyFont="1" applyFill="1" applyBorder="1" applyAlignment="1">
      <alignment horizontal="center" vertical="center" wrapText="1"/>
    </xf>
    <xf numFmtId="0" fontId="2" fillId="4" borderId="29" xfId="0" applyFont="1" applyFill="1" applyBorder="1" applyAlignment="1">
      <alignment horizontal="right" vertical="center" wrapText="1"/>
    </xf>
    <xf numFmtId="0" fontId="43" fillId="4" borderId="29" xfId="0" applyFont="1" applyFill="1" applyBorder="1" applyAlignment="1">
      <alignment vertical="center" wrapText="1"/>
    </xf>
    <xf numFmtId="9" fontId="5" fillId="4" borderId="0" xfId="0" applyNumberFormat="1" applyFont="1" applyFill="1" applyAlignment="1">
      <alignment horizontal="center" vertical="center" wrapText="1"/>
    </xf>
    <xf numFmtId="0" fontId="44" fillId="4" borderId="0" xfId="8" applyFont="1" applyFill="1" applyAlignment="1">
      <alignment vertical="center" wrapText="1"/>
    </xf>
    <xf numFmtId="0" fontId="5" fillId="4" borderId="0" xfId="0" applyFont="1" applyFill="1" applyAlignment="1">
      <alignment horizontal="left" vertical="center" wrapText="1" indent="5"/>
    </xf>
    <xf numFmtId="0" fontId="5" fillId="4" borderId="0" xfId="0" applyFont="1" applyFill="1" applyAlignment="1">
      <alignment horizontal="right" vertical="center" indent="8"/>
    </xf>
    <xf numFmtId="0" fontId="5" fillId="4" borderId="0" xfId="0" applyFont="1" applyFill="1" applyAlignment="1">
      <alignment horizontal="right" vertical="center" indent="3"/>
    </xf>
    <xf numFmtId="0" fontId="5" fillId="4" borderId="0" xfId="0" applyFont="1" applyFill="1" applyAlignment="1">
      <alignment horizontal="right" vertical="center" indent="1"/>
    </xf>
    <xf numFmtId="0" fontId="2" fillId="4" borderId="0" xfId="0" applyFont="1" applyFill="1" applyAlignment="1">
      <alignment horizontal="right" vertical="center" indent="3"/>
    </xf>
    <xf numFmtId="0" fontId="43" fillId="4" borderId="0" xfId="0" applyFont="1" applyFill="1" applyAlignment="1">
      <alignment horizontal="right" vertical="center" indent="3"/>
    </xf>
    <xf numFmtId="0" fontId="2" fillId="4" borderId="0" xfId="0" applyFont="1" applyFill="1" applyAlignment="1">
      <alignment horizontal="right" vertical="center"/>
    </xf>
    <xf numFmtId="0" fontId="2" fillId="4" borderId="29" xfId="0" applyFont="1" applyFill="1" applyBorder="1" applyAlignment="1">
      <alignment horizontal="left" vertical="center" wrapText="1" indent="6"/>
    </xf>
    <xf numFmtId="0" fontId="2" fillId="4" borderId="29" xfId="0" applyFont="1" applyFill="1" applyBorder="1" applyAlignment="1">
      <alignment horizontal="left" vertical="center" wrapText="1" indent="9"/>
    </xf>
    <xf numFmtId="0" fontId="2" fillId="4" borderId="28" xfId="0" applyFont="1" applyFill="1" applyBorder="1" applyAlignment="1">
      <alignment horizontal="left" vertical="center" wrapText="1" indent="5"/>
    </xf>
    <xf numFmtId="0" fontId="44" fillId="4" borderId="0" xfId="8" applyFont="1" applyFill="1" applyAlignment="1">
      <alignment horizontal="left" vertical="center" wrapText="1" indent="1"/>
    </xf>
    <xf numFmtId="4" fontId="5" fillId="4" borderId="0" xfId="0" applyNumberFormat="1" applyFont="1" applyFill="1" applyAlignment="1">
      <alignment horizontal="right" vertical="center" indent="2"/>
    </xf>
    <xf numFmtId="0" fontId="2" fillId="4" borderId="0" xfId="0" applyFont="1" applyFill="1" applyAlignment="1">
      <alignment horizontal="right" vertical="center" indent="13"/>
    </xf>
    <xf numFmtId="0" fontId="5" fillId="4" borderId="0" xfId="0" applyFont="1" applyFill="1" applyAlignment="1">
      <alignment horizontal="right" vertical="center" indent="13"/>
    </xf>
    <xf numFmtId="0" fontId="5" fillId="4" borderId="30" xfId="0" applyFont="1" applyFill="1" applyBorder="1" applyAlignment="1">
      <alignment vertical="center" wrapText="1"/>
    </xf>
    <xf numFmtId="4" fontId="5" fillId="4" borderId="0" xfId="0" applyNumberFormat="1" applyFont="1" applyFill="1" applyAlignment="1">
      <alignment horizontal="left" vertical="center" wrapText="1" indent="1"/>
    </xf>
    <xf numFmtId="4" fontId="5" fillId="4" borderId="0" xfId="0" applyNumberFormat="1" applyFont="1" applyFill="1" applyAlignment="1">
      <alignment horizontal="center" vertical="center" wrapText="1"/>
    </xf>
    <xf numFmtId="0" fontId="43" fillId="4" borderId="28" xfId="0" applyFont="1" applyFill="1" applyBorder="1" applyAlignment="1">
      <alignment vertical="center" wrapText="1"/>
    </xf>
    <xf numFmtId="4" fontId="5" fillId="4" borderId="0" xfId="0" applyNumberFormat="1" applyFont="1" applyFill="1" applyAlignment="1">
      <alignment horizontal="left" vertical="center" wrapText="1" indent="2"/>
    </xf>
    <xf numFmtId="0" fontId="5" fillId="4" borderId="30" xfId="0" applyFont="1" applyFill="1" applyBorder="1" applyAlignment="1">
      <alignment horizontal="center" vertical="center" wrapText="1"/>
    </xf>
    <xf numFmtId="0" fontId="5" fillId="4" borderId="30" xfId="0" applyFont="1" applyFill="1" applyBorder="1" applyAlignment="1">
      <alignment horizontal="left" vertical="center" wrapText="1" indent="1"/>
    </xf>
    <xf numFmtId="0" fontId="5" fillId="4" borderId="30" xfId="0" applyFont="1" applyFill="1" applyBorder="1" applyAlignment="1">
      <alignment horizontal="left" vertical="center" wrapText="1" indent="3"/>
    </xf>
    <xf numFmtId="0" fontId="5" fillId="4" borderId="30" xfId="0" applyFont="1" applyFill="1" applyBorder="1" applyAlignment="1">
      <alignment horizontal="right" vertical="center" wrapText="1"/>
    </xf>
    <xf numFmtId="4" fontId="5" fillId="4" borderId="30" xfId="0" applyNumberFormat="1" applyFont="1" applyFill="1" applyBorder="1" applyAlignment="1">
      <alignment horizontal="left" vertical="center" wrapText="1" indent="2"/>
    </xf>
    <xf numFmtId="4" fontId="5" fillId="4" borderId="30" xfId="0" applyNumberFormat="1" applyFont="1" applyFill="1" applyBorder="1" applyAlignment="1">
      <alignment horizontal="left" vertical="center" wrapText="1" indent="3"/>
    </xf>
    <xf numFmtId="0" fontId="5" fillId="4" borderId="30" xfId="0" applyFont="1" applyFill="1" applyBorder="1" applyAlignment="1">
      <alignment horizontal="left" vertical="center" wrapText="1" indent="2"/>
    </xf>
    <xf numFmtId="0" fontId="2" fillId="4" borderId="0" xfId="0" applyFont="1" applyFill="1" applyAlignment="1">
      <alignment vertical="center" wrapText="1"/>
    </xf>
    <xf numFmtId="0" fontId="14" fillId="4" borderId="0" xfId="0" applyFont="1" applyFill="1" applyAlignment="1">
      <alignment horizontal="right" vertical="center"/>
    </xf>
    <xf numFmtId="0" fontId="45" fillId="4" borderId="0" xfId="0" applyFont="1" applyFill="1" applyAlignment="1">
      <alignment horizontal="right" vertical="center"/>
    </xf>
    <xf numFmtId="0" fontId="40" fillId="4" borderId="0" xfId="0" applyFont="1" applyFill="1" applyAlignment="1">
      <alignment horizontal="right" vertical="center"/>
    </xf>
    <xf numFmtId="0" fontId="43" fillId="4" borderId="0" xfId="0" applyFont="1" applyFill="1" applyAlignment="1">
      <alignment horizontal="right" vertical="center"/>
    </xf>
    <xf numFmtId="169" fontId="2" fillId="4" borderId="32" xfId="5" applyNumberFormat="1" applyFont="1" applyFill="1" applyBorder="1" applyAlignment="1">
      <alignment horizontal="right" vertical="center"/>
    </xf>
    <xf numFmtId="49" fontId="30" fillId="7" borderId="4" xfId="0" applyNumberFormat="1" applyFont="1" applyFill="1" applyBorder="1" applyAlignment="1"/>
    <xf numFmtId="169" fontId="30" fillId="7" borderId="5" xfId="0" applyNumberFormat="1" applyFont="1" applyFill="1" applyBorder="1" applyAlignment="1">
      <alignment horizontal="right"/>
    </xf>
    <xf numFmtId="0" fontId="2" fillId="4" borderId="0" xfId="0" applyFont="1" applyFill="1" applyAlignment="1">
      <alignment horizontal="center" vertical="center"/>
    </xf>
    <xf numFmtId="0" fontId="28" fillId="4" borderId="10" xfId="0" applyFont="1" applyFill="1" applyBorder="1" applyAlignment="1">
      <alignment horizontal="center" vertical="center" wrapText="1"/>
    </xf>
    <xf numFmtId="0" fontId="28" fillId="4" borderId="62" xfId="0" applyFont="1" applyFill="1" applyBorder="1" applyAlignment="1">
      <alignment horizontal="center" vertical="center" wrapText="1"/>
    </xf>
    <xf numFmtId="0" fontId="28" fillId="4" borderId="10" xfId="0" applyFont="1" applyFill="1" applyBorder="1" applyAlignment="1">
      <alignment horizontal="center" vertical="center"/>
    </xf>
    <xf numFmtId="0" fontId="2" fillId="4" borderId="0" xfId="0" applyFont="1" applyFill="1" applyAlignment="1">
      <alignment horizontal="center"/>
    </xf>
    <xf numFmtId="0" fontId="2" fillId="4" borderId="0" xfId="0" applyFont="1" applyFill="1" applyAlignment="1">
      <alignment horizontal="center" vertical="center"/>
    </xf>
    <xf numFmtId="0" fontId="28" fillId="4" borderId="0" xfId="0" applyFont="1" applyFill="1" applyAlignment="1">
      <alignment horizontal="justify" vertical="center"/>
    </xf>
    <xf numFmtId="0" fontId="46" fillId="4" borderId="0" xfId="0" applyFont="1" applyFill="1" applyAlignment="1">
      <alignment horizontal="center" vertical="center"/>
    </xf>
    <xf numFmtId="0" fontId="28" fillId="4" borderId="0" xfId="0" applyFont="1" applyFill="1" applyAlignment="1">
      <alignment horizontal="center" vertical="center"/>
    </xf>
    <xf numFmtId="0" fontId="48" fillId="4" borderId="0" xfId="0" applyFont="1" applyFill="1" applyAlignment="1">
      <alignment horizontal="justify" vertical="center"/>
    </xf>
    <xf numFmtId="0" fontId="12" fillId="4" borderId="0" xfId="0" applyFont="1" applyFill="1" applyAlignment="1">
      <alignment horizontal="justify" vertical="center"/>
    </xf>
    <xf numFmtId="0" fontId="12" fillId="4" borderId="10" xfId="0" applyFont="1" applyFill="1" applyBorder="1" applyAlignment="1">
      <alignment vertical="center"/>
    </xf>
    <xf numFmtId="6" fontId="12" fillId="4" borderId="74" xfId="0" applyNumberFormat="1" applyFont="1" applyFill="1" applyBorder="1" applyAlignment="1">
      <alignment horizontal="right" vertical="center" wrapText="1"/>
    </xf>
    <xf numFmtId="0" fontId="12" fillId="4" borderId="74" xfId="0" applyFont="1" applyFill="1" applyBorder="1" applyAlignment="1">
      <alignment vertical="center" wrapText="1"/>
    </xf>
    <xf numFmtId="0" fontId="12" fillId="4" borderId="74" xfId="0" applyFont="1" applyFill="1" applyBorder="1" applyAlignment="1">
      <alignment horizontal="right" vertical="center" wrapText="1"/>
    </xf>
    <xf numFmtId="0" fontId="28" fillId="4" borderId="74" xfId="0" applyFont="1" applyFill="1" applyBorder="1" applyAlignment="1">
      <alignment horizontal="right" vertical="center" wrapText="1"/>
    </xf>
    <xf numFmtId="0" fontId="28" fillId="4" borderId="74" xfId="0" applyFont="1" applyFill="1" applyBorder="1" applyAlignment="1">
      <alignment vertical="center" wrapText="1"/>
    </xf>
    <xf numFmtId="0" fontId="28" fillId="4" borderId="9" xfId="0" applyFont="1" applyFill="1" applyBorder="1" applyAlignment="1">
      <alignment vertical="center" wrapText="1"/>
    </xf>
    <xf numFmtId="0" fontId="28" fillId="4" borderId="0" xfId="0" applyFont="1" applyFill="1" applyBorder="1" applyAlignment="1">
      <alignment horizontal="center" vertical="center"/>
    </xf>
    <xf numFmtId="6" fontId="28" fillId="4" borderId="0" xfId="0" applyNumberFormat="1" applyFont="1" applyFill="1" applyBorder="1" applyAlignment="1">
      <alignment horizontal="right" vertical="center" wrapText="1"/>
    </xf>
    <xf numFmtId="0" fontId="12" fillId="4" borderId="74" xfId="0" applyFont="1" applyFill="1" applyBorder="1" applyAlignment="1">
      <alignment horizontal="center" vertical="center" wrapText="1"/>
    </xf>
    <xf numFmtId="3" fontId="12" fillId="4" borderId="74" xfId="0" applyNumberFormat="1" applyFont="1" applyFill="1" applyBorder="1" applyAlignment="1">
      <alignment horizontal="right" vertical="center" wrapText="1"/>
    </xf>
    <xf numFmtId="8" fontId="12" fillId="4" borderId="74" xfId="0" applyNumberFormat="1" applyFont="1" applyFill="1" applyBorder="1" applyAlignment="1">
      <alignment horizontal="right" vertical="center" wrapText="1"/>
    </xf>
    <xf numFmtId="6" fontId="28" fillId="4" borderId="74" xfId="0" applyNumberFormat="1" applyFont="1" applyFill="1" applyBorder="1" applyAlignment="1">
      <alignment horizontal="right" vertical="center" wrapText="1"/>
    </xf>
    <xf numFmtId="0" fontId="28" fillId="4" borderId="59" xfId="0" applyFont="1" applyFill="1" applyBorder="1" applyAlignment="1">
      <alignment horizontal="center" vertical="center" wrapText="1"/>
    </xf>
    <xf numFmtId="0" fontId="12" fillId="4" borderId="10" xfId="0" applyFont="1" applyFill="1" applyBorder="1" applyAlignment="1">
      <alignment horizontal="left" vertical="center" wrapText="1"/>
    </xf>
    <xf numFmtId="0" fontId="0" fillId="4" borderId="0" xfId="0" applyFill="1" applyAlignment="1">
      <alignment vertical="center" wrapText="1"/>
    </xf>
    <xf numFmtId="0" fontId="28" fillId="4" borderId="0" xfId="0" applyFont="1" applyFill="1" applyAlignment="1">
      <alignment vertical="center"/>
    </xf>
    <xf numFmtId="0" fontId="28" fillId="4" borderId="0" xfId="0" applyFont="1" applyFill="1" applyAlignment="1">
      <alignment horizontal="right" vertical="center" wrapText="1"/>
    </xf>
    <xf numFmtId="0" fontId="12" fillId="4" borderId="10" xfId="0" applyFont="1" applyFill="1" applyBorder="1" applyAlignment="1">
      <alignment horizontal="justify" vertical="center" wrapText="1"/>
    </xf>
    <xf numFmtId="0" fontId="28" fillId="4" borderId="59" xfId="0" applyFont="1" applyFill="1" applyBorder="1" applyAlignment="1">
      <alignment horizontal="justify" vertical="center" wrapText="1"/>
    </xf>
    <xf numFmtId="8" fontId="28" fillId="4" borderId="62" xfId="0" applyNumberFormat="1" applyFont="1" applyFill="1" applyBorder="1" applyAlignment="1">
      <alignment horizontal="justify" vertical="center" wrapText="1"/>
    </xf>
    <xf numFmtId="0" fontId="28" fillId="4" borderId="10" xfId="0" applyFont="1" applyFill="1" applyBorder="1" applyAlignment="1">
      <alignment horizontal="justify" vertical="center" wrapText="1"/>
    </xf>
    <xf numFmtId="8" fontId="28" fillId="4" borderId="74" xfId="0" applyNumberFormat="1" applyFont="1" applyFill="1" applyBorder="1" applyAlignment="1">
      <alignment horizontal="right" vertical="center" wrapText="1"/>
    </xf>
    <xf numFmtId="0" fontId="50" fillId="4" borderId="10" xfId="0" applyFont="1" applyFill="1" applyBorder="1" applyAlignment="1">
      <alignment horizontal="justify" vertical="center" wrapText="1"/>
    </xf>
    <xf numFmtId="0" fontId="12" fillId="4" borderId="10" xfId="0" applyFont="1" applyFill="1" applyBorder="1" applyAlignment="1">
      <alignment vertical="center" wrapText="1"/>
    </xf>
    <xf numFmtId="0" fontId="12" fillId="4" borderId="0" xfId="0" applyFont="1" applyFill="1" applyAlignment="1">
      <alignment horizontal="left" vertical="center" indent="5"/>
    </xf>
    <xf numFmtId="0" fontId="51" fillId="4" borderId="0" xfId="0" applyFont="1" applyFill="1" applyAlignment="1">
      <alignment horizontal="justify" vertical="center"/>
    </xf>
    <xf numFmtId="0" fontId="28" fillId="4" borderId="0" xfId="0" applyFont="1" applyFill="1"/>
    <xf numFmtId="0" fontId="28" fillId="4" borderId="0" xfId="0" applyFont="1" applyFill="1" applyAlignment="1">
      <alignment horizontal="left" vertical="center"/>
    </xf>
    <xf numFmtId="6" fontId="5" fillId="4" borderId="0" xfId="0" applyNumberFormat="1" applyFont="1" applyFill="1"/>
    <xf numFmtId="3" fontId="31" fillId="4" borderId="13" xfId="4" applyNumberFormat="1" applyFont="1" applyFill="1" applyBorder="1" applyAlignment="1">
      <alignment horizontal="right"/>
    </xf>
    <xf numFmtId="3" fontId="52" fillId="4" borderId="13" xfId="4" applyNumberFormat="1" applyFont="1" applyFill="1" applyBorder="1" applyAlignment="1" applyProtection="1">
      <alignment horizontal="right"/>
    </xf>
    <xf numFmtId="37" fontId="2" fillId="4" borderId="0" xfId="0" applyNumberFormat="1" applyFont="1" applyFill="1"/>
    <xf numFmtId="37" fontId="5" fillId="4" borderId="0" xfId="0" applyNumberFormat="1" applyFont="1" applyFill="1"/>
    <xf numFmtId="0" fontId="2" fillId="4" borderId="0" xfId="0" applyFont="1" applyFill="1"/>
    <xf numFmtId="0" fontId="2" fillId="0" borderId="1" xfId="3" applyFont="1" applyFill="1" applyBorder="1" applyAlignment="1" applyProtection="1">
      <alignment horizontal="center"/>
      <protection locked="0"/>
    </xf>
    <xf numFmtId="0" fontId="20" fillId="0" borderId="0" xfId="3" applyFont="1" applyFill="1" applyBorder="1" applyAlignment="1" applyProtection="1">
      <alignment horizontal="center"/>
      <protection locked="0"/>
    </xf>
    <xf numFmtId="0" fontId="20" fillId="0" borderId="2" xfId="3" applyFont="1" applyFill="1" applyBorder="1" applyAlignment="1" applyProtection="1">
      <alignment horizontal="center"/>
      <protection locked="0"/>
    </xf>
    <xf numFmtId="0" fontId="2" fillId="0" borderId="8" xfId="0" applyFont="1" applyFill="1" applyBorder="1" applyAlignment="1" applyProtection="1">
      <alignment horizontal="center"/>
      <protection locked="0"/>
    </xf>
    <xf numFmtId="0" fontId="21" fillId="0" borderId="6" xfId="0" applyFont="1" applyFill="1" applyBorder="1" applyAlignment="1" applyProtection="1">
      <alignment horizontal="center"/>
      <protection locked="0"/>
    </xf>
    <xf numFmtId="0" fontId="21" fillId="0" borderId="7" xfId="0" applyFont="1" applyFill="1" applyBorder="1" applyAlignment="1" applyProtection="1">
      <alignment horizontal="center"/>
      <protection locked="0"/>
    </xf>
    <xf numFmtId="0" fontId="2" fillId="0" borderId="1" xfId="0" applyFont="1" applyFill="1" applyBorder="1" applyAlignment="1" applyProtection="1">
      <alignment horizontal="center"/>
      <protection locked="0"/>
    </xf>
    <xf numFmtId="0" fontId="21" fillId="0" borderId="0" xfId="0" applyFont="1" applyFill="1" applyBorder="1" applyAlignment="1" applyProtection="1">
      <alignment horizontal="center"/>
      <protection locked="0"/>
    </xf>
    <xf numFmtId="0" fontId="21" fillId="0" borderId="2" xfId="0" applyFont="1" applyFill="1" applyBorder="1" applyAlignment="1" applyProtection="1">
      <alignment horizontal="center"/>
      <protection locked="0"/>
    </xf>
    <xf numFmtId="0" fontId="12" fillId="4" borderId="0" xfId="0" applyFont="1" applyFill="1" applyBorder="1" applyAlignment="1" applyProtection="1">
      <alignment horizontal="center"/>
      <protection locked="0"/>
    </xf>
    <xf numFmtId="0" fontId="5" fillId="4" borderId="0" xfId="0" applyFont="1" applyFill="1" applyBorder="1" applyAlignment="1" applyProtection="1">
      <alignment horizontal="center"/>
      <protection locked="0"/>
    </xf>
    <xf numFmtId="0" fontId="5" fillId="4" borderId="0" xfId="0" applyFont="1" applyFill="1" applyBorder="1" applyAlignment="1">
      <alignment horizontal="left" vertical="top"/>
    </xf>
    <xf numFmtId="0" fontId="15" fillId="4" borderId="0" xfId="0" applyFont="1" applyFill="1" applyBorder="1" applyAlignment="1">
      <alignment horizontal="center" vertical="center" wrapText="1"/>
    </xf>
    <xf numFmtId="0" fontId="20" fillId="0" borderId="0" xfId="0" applyFont="1" applyFill="1" applyBorder="1" applyAlignment="1" applyProtection="1">
      <alignment horizontal="center"/>
      <protection locked="0"/>
    </xf>
    <xf numFmtId="0" fontId="20" fillId="0" borderId="2" xfId="0" applyFont="1" applyFill="1" applyBorder="1" applyAlignment="1" applyProtection="1">
      <alignment horizontal="center"/>
      <protection locked="0"/>
    </xf>
    <xf numFmtId="0" fontId="5" fillId="4" borderId="0" xfId="0" applyFont="1" applyFill="1" applyBorder="1" applyAlignment="1" applyProtection="1">
      <alignment horizontal="center" vertical="top" wrapText="1"/>
      <protection locked="0"/>
    </xf>
    <xf numFmtId="0" fontId="2" fillId="0" borderId="3" xfId="1" applyNumberFormat="1" applyFont="1" applyFill="1" applyBorder="1" applyAlignment="1" applyProtection="1">
      <alignment horizontal="center"/>
      <protection locked="0"/>
    </xf>
    <xf numFmtId="0" fontId="21" fillId="0" borderId="4" xfId="0" applyFont="1" applyFill="1" applyBorder="1" applyAlignment="1" applyProtection="1">
      <alignment horizontal="center"/>
      <protection locked="0"/>
    </xf>
    <xf numFmtId="0" fontId="21" fillId="0" borderId="5" xfId="0" applyFont="1" applyFill="1" applyBorder="1" applyAlignment="1" applyProtection="1">
      <alignment horizontal="center"/>
      <protection locked="0"/>
    </xf>
    <xf numFmtId="0" fontId="5" fillId="4" borderId="0" xfId="0" applyFont="1" applyFill="1" applyBorder="1" applyAlignment="1" applyProtection="1">
      <alignment horizontal="center" vertical="center"/>
      <protection locked="0"/>
    </xf>
    <xf numFmtId="0" fontId="5"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2" fillId="0" borderId="4" xfId="0" applyFont="1" applyFill="1" applyBorder="1" applyAlignment="1">
      <alignment horizontal="left" vertical="top"/>
    </xf>
    <xf numFmtId="0" fontId="2" fillId="0" borderId="11" xfId="0" applyFont="1" applyFill="1" applyBorder="1" applyAlignment="1">
      <alignment horizontal="left" vertical="top"/>
    </xf>
    <xf numFmtId="0" fontId="2" fillId="4" borderId="0" xfId="0" applyFont="1" applyFill="1" applyBorder="1" applyAlignment="1">
      <alignment horizontal="center"/>
    </xf>
    <xf numFmtId="0" fontId="2" fillId="4" borderId="0" xfId="0" applyNumberFormat="1" applyFont="1" applyFill="1" applyBorder="1" applyAlignment="1" applyProtection="1">
      <alignment horizontal="center"/>
      <protection locked="0"/>
    </xf>
    <xf numFmtId="0" fontId="2" fillId="4" borderId="31" xfId="3" applyFont="1" applyFill="1" applyBorder="1" applyAlignment="1">
      <alignment horizontal="center" vertical="center"/>
    </xf>
    <xf numFmtId="0" fontId="2" fillId="4" borderId="11" xfId="0" applyFont="1" applyFill="1" applyBorder="1" applyAlignment="1">
      <alignment horizontal="left" vertical="top"/>
    </xf>
    <xf numFmtId="0" fontId="5" fillId="7" borderId="0" xfId="0" applyFont="1" applyFill="1" applyBorder="1" applyAlignment="1">
      <alignment horizontal="left" vertical="top" wrapText="1"/>
    </xf>
    <xf numFmtId="0" fontId="2" fillId="7" borderId="0" xfId="0" applyFont="1" applyFill="1" applyBorder="1" applyAlignment="1">
      <alignment horizontal="left" vertical="top" wrapText="1"/>
    </xf>
    <xf numFmtId="0" fontId="5" fillId="7" borderId="0" xfId="0" applyFont="1" applyFill="1" applyBorder="1" applyAlignment="1">
      <alignment horizontal="left" vertical="top"/>
    </xf>
    <xf numFmtId="0" fontId="5" fillId="7" borderId="0" xfId="0" applyFont="1" applyFill="1" applyBorder="1" applyAlignment="1" applyProtection="1">
      <alignment horizontal="center"/>
      <protection locked="0"/>
    </xf>
    <xf numFmtId="0" fontId="2" fillId="7" borderId="0" xfId="3" applyFont="1" applyFill="1" applyBorder="1" applyAlignment="1">
      <alignment horizontal="center"/>
    </xf>
    <xf numFmtId="0" fontId="14" fillId="7" borderId="0" xfId="0" applyFont="1" applyFill="1" applyBorder="1" applyAlignment="1">
      <alignment horizontal="left" vertical="top" wrapText="1"/>
    </xf>
    <xf numFmtId="0" fontId="2" fillId="7" borderId="1" xfId="3" applyFont="1" applyFill="1" applyBorder="1" applyAlignment="1">
      <alignment horizontal="left" vertical="top"/>
    </xf>
    <xf numFmtId="0" fontId="2" fillId="7" borderId="0" xfId="3" applyFont="1" applyFill="1" applyBorder="1" applyAlignment="1">
      <alignment horizontal="left" vertical="top"/>
    </xf>
    <xf numFmtId="0" fontId="5" fillId="4" borderId="0" xfId="3" applyFont="1" applyFill="1" applyBorder="1" applyAlignment="1">
      <alignment horizontal="left" vertical="top" wrapText="1"/>
    </xf>
    <xf numFmtId="0" fontId="5" fillId="0" borderId="0" xfId="3" applyFont="1" applyFill="1" applyBorder="1" applyAlignment="1">
      <alignment horizontal="left" vertical="top" wrapText="1"/>
    </xf>
    <xf numFmtId="0" fontId="5" fillId="0" borderId="0" xfId="3" applyFont="1" applyFill="1" applyBorder="1" applyAlignment="1">
      <alignment horizontal="left" vertical="top"/>
    </xf>
    <xf numFmtId="0" fontId="2" fillId="0" borderId="1" xfId="3" applyFont="1" applyFill="1" applyBorder="1" applyAlignment="1">
      <alignment horizontal="left" vertical="top"/>
    </xf>
    <xf numFmtId="0" fontId="2" fillId="0" borderId="0" xfId="3" applyFont="1" applyFill="1" applyBorder="1" applyAlignment="1">
      <alignment horizontal="left" vertical="top"/>
    </xf>
    <xf numFmtId="0" fontId="5" fillId="7" borderId="0" xfId="3" applyFont="1" applyFill="1" applyBorder="1" applyAlignment="1">
      <alignment horizontal="left" vertical="top"/>
    </xf>
    <xf numFmtId="0" fontId="2" fillId="4" borderId="15" xfId="0" applyFont="1" applyFill="1" applyBorder="1" applyAlignment="1">
      <alignment horizontal="center" vertical="center"/>
    </xf>
    <xf numFmtId="0" fontId="2" fillId="4" borderId="31" xfId="0" applyFont="1" applyFill="1" applyBorder="1" applyAlignment="1">
      <alignment horizontal="center" vertical="center"/>
    </xf>
    <xf numFmtId="0" fontId="1"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1" fillId="3" borderId="0" xfId="0" applyFont="1" applyFill="1" applyBorder="1" applyAlignment="1">
      <alignment horizontal="left" vertical="top" wrapText="1"/>
    </xf>
    <xf numFmtId="0" fontId="6" fillId="3" borderId="11" xfId="0" applyFont="1" applyFill="1" applyBorder="1" applyAlignment="1">
      <alignment horizontal="left" vertical="top" wrapText="1"/>
    </xf>
    <xf numFmtId="0" fontId="2" fillId="2" borderId="0" xfId="0" applyFont="1" applyFill="1" applyBorder="1" applyAlignment="1">
      <alignment horizontal="center"/>
    </xf>
    <xf numFmtId="0" fontId="4" fillId="3" borderId="0" xfId="0" applyFont="1" applyFill="1" applyBorder="1" applyAlignment="1">
      <alignment horizontal="left" vertical="top" wrapText="1"/>
    </xf>
    <xf numFmtId="0" fontId="2" fillId="2" borderId="9" xfId="3" applyFont="1" applyFill="1" applyBorder="1" applyAlignment="1">
      <alignment horizontal="center" vertical="center"/>
    </xf>
    <xf numFmtId="0" fontId="2" fillId="2" borderId="10" xfId="3" applyFont="1" applyFill="1" applyBorder="1" applyAlignment="1">
      <alignment horizontal="center" vertical="center"/>
    </xf>
    <xf numFmtId="0" fontId="6" fillId="3" borderId="0" xfId="0" applyFont="1" applyFill="1" applyBorder="1" applyAlignment="1">
      <alignment horizontal="left" vertical="top" wrapText="1"/>
    </xf>
    <xf numFmtId="0" fontId="2" fillId="3" borderId="0" xfId="0" applyFont="1" applyFill="1" applyBorder="1" applyAlignment="1">
      <alignment horizontal="right" vertical="distributed" wrapText="1"/>
    </xf>
    <xf numFmtId="0" fontId="6" fillId="3" borderId="12"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16" fillId="7" borderId="0" xfId="3" applyFont="1" applyFill="1" applyBorder="1" applyAlignment="1">
      <alignment horizontal="center" vertical="center" wrapText="1"/>
    </xf>
    <xf numFmtId="0" fontId="16" fillId="7" borderId="4" xfId="3" applyFont="1" applyFill="1" applyBorder="1" applyAlignment="1">
      <alignment horizontal="center" vertical="center" wrapText="1"/>
    </xf>
    <xf numFmtId="6" fontId="12" fillId="4" borderId="78" xfId="0" applyNumberFormat="1" applyFont="1" applyFill="1" applyBorder="1" applyAlignment="1">
      <alignment horizontal="right" vertical="center" wrapText="1"/>
    </xf>
    <xf numFmtId="6" fontId="12" fillId="4" borderId="10" xfId="0" applyNumberFormat="1" applyFont="1" applyFill="1" applyBorder="1" applyAlignment="1">
      <alignment horizontal="right" vertical="center" wrapText="1"/>
    </xf>
    <xf numFmtId="0" fontId="12" fillId="4" borderId="78" xfId="0" applyFont="1" applyFill="1" applyBorder="1" applyAlignment="1">
      <alignment vertical="center" wrapText="1"/>
    </xf>
    <xf numFmtId="0" fontId="12" fillId="4" borderId="10" xfId="0" applyFont="1" applyFill="1" applyBorder="1" applyAlignment="1">
      <alignment vertical="center" wrapText="1"/>
    </xf>
    <xf numFmtId="0" fontId="12" fillId="4" borderId="78" xfId="0" applyFont="1" applyFill="1" applyBorder="1" applyAlignment="1">
      <alignment horizontal="right" vertical="center" wrapText="1"/>
    </xf>
    <xf numFmtId="0" fontId="12" fillId="4" borderId="10" xfId="0" applyFont="1" applyFill="1" applyBorder="1" applyAlignment="1">
      <alignment horizontal="right" vertical="center" wrapText="1"/>
    </xf>
    <xf numFmtId="6" fontId="28" fillId="4" borderId="78" xfId="0" applyNumberFormat="1" applyFont="1" applyFill="1" applyBorder="1" applyAlignment="1">
      <alignment horizontal="right" vertical="center" wrapText="1"/>
    </xf>
    <xf numFmtId="6" fontId="28" fillId="4" borderId="10" xfId="0" applyNumberFormat="1" applyFont="1" applyFill="1" applyBorder="1" applyAlignment="1">
      <alignment horizontal="right" vertical="center" wrapText="1"/>
    </xf>
    <xf numFmtId="0" fontId="12" fillId="4" borderId="78" xfId="0" applyFont="1" applyFill="1" applyBorder="1" applyAlignment="1">
      <alignment horizontal="justify" vertical="center" wrapText="1"/>
    </xf>
    <xf numFmtId="0" fontId="12" fillId="4" borderId="10" xfId="0" applyFont="1" applyFill="1" applyBorder="1" applyAlignment="1">
      <alignment horizontal="justify" vertical="center" wrapText="1"/>
    </xf>
    <xf numFmtId="0" fontId="12" fillId="4" borderId="0" xfId="0" applyFont="1" applyFill="1" applyBorder="1" applyAlignment="1">
      <alignment horizontal="left" vertical="top"/>
    </xf>
    <xf numFmtId="0" fontId="28" fillId="4" borderId="0" xfId="0" applyFont="1" applyFill="1" applyBorder="1" applyAlignment="1">
      <alignment horizontal="left" vertical="top"/>
    </xf>
    <xf numFmtId="0" fontId="12" fillId="4" borderId="3" xfId="0" applyFont="1" applyFill="1" applyBorder="1" applyAlignment="1">
      <alignment horizontal="center" vertical="top"/>
    </xf>
    <xf numFmtId="0" fontId="12" fillId="4" borderId="4" xfId="0" applyFont="1" applyFill="1" applyBorder="1" applyAlignment="1">
      <alignment horizontal="center" vertical="top"/>
    </xf>
    <xf numFmtId="0" fontId="12" fillId="4" borderId="5" xfId="0" applyFont="1" applyFill="1" applyBorder="1" applyAlignment="1">
      <alignment horizontal="center" vertical="top"/>
    </xf>
    <xf numFmtId="0" fontId="5" fillId="4" borderId="0" xfId="0" applyFont="1" applyFill="1" applyBorder="1" applyAlignment="1">
      <alignment horizontal="left" vertical="top" wrapText="1"/>
    </xf>
    <xf numFmtId="0" fontId="5" fillId="4" borderId="0" xfId="0" applyFont="1" applyFill="1" applyBorder="1" applyAlignment="1" applyProtection="1">
      <alignment horizontal="center" vertical="top"/>
      <protection locked="0"/>
    </xf>
    <xf numFmtId="0" fontId="2" fillId="4" borderId="0" xfId="0" applyFont="1" applyFill="1" applyBorder="1" applyAlignment="1">
      <alignment horizontal="left" vertical="top" wrapText="1"/>
    </xf>
    <xf numFmtId="0" fontId="12" fillId="4" borderId="0" xfId="0" applyFont="1" applyFill="1" applyBorder="1" applyAlignment="1">
      <alignment horizontal="left"/>
    </xf>
    <xf numFmtId="0" fontId="12" fillId="4" borderId="0" xfId="0" applyFont="1" applyFill="1" applyBorder="1" applyAlignment="1">
      <alignment horizontal="right"/>
    </xf>
    <xf numFmtId="0" fontId="2" fillId="4" borderId="0" xfId="1" applyNumberFormat="1" applyFont="1" applyFill="1" applyBorder="1" applyAlignment="1">
      <alignment horizontal="center" vertical="center"/>
    </xf>
    <xf numFmtId="0" fontId="2" fillId="4" borderId="6" xfId="3" applyFont="1" applyFill="1" applyBorder="1" applyAlignment="1">
      <alignment horizontal="center" vertical="center" wrapText="1"/>
    </xf>
    <xf numFmtId="0" fontId="2" fillId="4" borderId="4" xfId="3" applyFont="1" applyFill="1" applyBorder="1" applyAlignment="1">
      <alignment horizontal="center" vertical="center" wrapText="1"/>
    </xf>
    <xf numFmtId="0" fontId="2" fillId="4" borderId="1" xfId="1" applyNumberFormat="1" applyFont="1" applyFill="1" applyBorder="1" applyAlignment="1">
      <alignment horizontal="center" vertical="center"/>
    </xf>
    <xf numFmtId="0" fontId="2" fillId="4" borderId="2" xfId="1" applyNumberFormat="1" applyFont="1" applyFill="1" applyBorder="1" applyAlignment="1">
      <alignment horizontal="center" vertical="center"/>
    </xf>
    <xf numFmtId="0" fontId="2" fillId="4" borderId="1" xfId="1" applyNumberFormat="1" applyFont="1" applyFill="1" applyBorder="1" applyAlignment="1">
      <alignment horizontal="center" vertical="top"/>
    </xf>
    <xf numFmtId="0" fontId="2" fillId="4" borderId="0" xfId="1" applyNumberFormat="1" applyFont="1" applyFill="1" applyBorder="1" applyAlignment="1">
      <alignment horizontal="center" vertical="top"/>
    </xf>
    <xf numFmtId="0" fontId="2" fillId="4" borderId="2" xfId="1" applyNumberFormat="1" applyFont="1" applyFill="1" applyBorder="1" applyAlignment="1">
      <alignment horizontal="center" vertical="top"/>
    </xf>
    <xf numFmtId="0" fontId="2" fillId="4" borderId="0" xfId="3" applyFont="1" applyFill="1" applyBorder="1" applyAlignment="1" applyProtection="1">
      <alignment horizontal="center"/>
    </xf>
    <xf numFmtId="0" fontId="2" fillId="4" borderId="0" xfId="1" applyNumberFormat="1" applyFont="1" applyFill="1" applyBorder="1" applyAlignment="1" applyProtection="1">
      <alignment horizontal="center" vertical="center"/>
    </xf>
    <xf numFmtId="0" fontId="2" fillId="4" borderId="31" xfId="3" applyFont="1" applyFill="1" applyBorder="1" applyAlignment="1" applyProtection="1">
      <alignment horizontal="center" vertical="center"/>
    </xf>
    <xf numFmtId="0" fontId="5" fillId="7" borderId="0" xfId="0" applyFont="1" applyFill="1" applyBorder="1" applyAlignment="1" applyProtection="1">
      <alignment horizontal="left" vertical="top"/>
    </xf>
    <xf numFmtId="0" fontId="2" fillId="7" borderId="0" xfId="0" applyFont="1" applyFill="1" applyBorder="1" applyAlignment="1" applyProtection="1">
      <alignment horizontal="left" vertical="top"/>
    </xf>
    <xf numFmtId="0" fontId="14" fillId="7" borderId="0" xfId="0" applyFont="1" applyFill="1" applyBorder="1" applyAlignment="1" applyProtection="1">
      <alignment horizontal="left" vertical="top"/>
    </xf>
    <xf numFmtId="0" fontId="2" fillId="7" borderId="2" xfId="1" applyNumberFormat="1" applyFont="1" applyFill="1" applyBorder="1" applyAlignment="1" applyProtection="1">
      <alignment horizontal="center" vertical="center"/>
    </xf>
    <xf numFmtId="0" fontId="2" fillId="7" borderId="0" xfId="1" applyNumberFormat="1" applyFont="1" applyFill="1" applyBorder="1" applyAlignment="1" applyProtection="1">
      <alignment horizontal="center" vertical="top"/>
    </xf>
    <xf numFmtId="0" fontId="2" fillId="7" borderId="2" xfId="1" applyNumberFormat="1" applyFont="1" applyFill="1" applyBorder="1" applyAlignment="1" applyProtection="1">
      <alignment horizontal="center" vertical="top"/>
    </xf>
    <xf numFmtId="0" fontId="2" fillId="7" borderId="0" xfId="0" applyFont="1" applyFill="1" applyBorder="1" applyAlignment="1" applyProtection="1">
      <alignment horizontal="center" vertical="top"/>
    </xf>
    <xf numFmtId="0" fontId="14" fillId="7" borderId="4" xfId="0" applyFont="1" applyFill="1" applyBorder="1" applyAlignment="1" applyProtection="1">
      <alignment horizontal="left" vertical="top"/>
    </xf>
    <xf numFmtId="0" fontId="5" fillId="7" borderId="0" xfId="0" applyFont="1" applyFill="1" applyBorder="1" applyAlignment="1" applyProtection="1">
      <alignment horizontal="center" vertical="center"/>
      <protection locked="0"/>
    </xf>
    <xf numFmtId="0" fontId="1" fillId="4" borderId="0" xfId="0" applyFont="1" applyFill="1" applyAlignment="1">
      <alignment horizontal="left" vertical="top" wrapText="1"/>
    </xf>
    <xf numFmtId="37" fontId="2" fillId="4" borderId="1" xfId="2" applyNumberFormat="1" applyFont="1" applyFill="1" applyBorder="1" applyAlignment="1" applyProtection="1">
      <alignment horizontal="center"/>
    </xf>
    <xf numFmtId="37" fontId="2" fillId="4" borderId="0" xfId="2" applyNumberFormat="1" applyFont="1" applyFill="1" applyBorder="1" applyAlignment="1" applyProtection="1">
      <alignment horizontal="center"/>
    </xf>
    <xf numFmtId="37" fontId="2" fillId="4" borderId="2" xfId="2" applyNumberFormat="1" applyFont="1" applyFill="1" applyBorder="1" applyAlignment="1" applyProtection="1">
      <alignment horizontal="center"/>
    </xf>
    <xf numFmtId="0" fontId="37" fillId="4" borderId="0" xfId="0" applyFont="1" applyFill="1" applyBorder="1" applyAlignment="1">
      <alignment horizontal="left" vertical="center" wrapText="1"/>
    </xf>
    <xf numFmtId="0" fontId="37" fillId="4" borderId="2" xfId="0" applyFont="1" applyFill="1" applyBorder="1" applyAlignment="1">
      <alignment horizontal="left" vertical="center" wrapText="1"/>
    </xf>
    <xf numFmtId="3" fontId="23" fillId="4" borderId="33" xfId="4" applyNumberFormat="1" applyFont="1" applyFill="1" applyBorder="1" applyAlignment="1"/>
    <xf numFmtId="3" fontId="23" fillId="4" borderId="16" xfId="4" applyNumberFormat="1" applyFont="1" applyFill="1" applyBorder="1" applyAlignment="1"/>
    <xf numFmtId="0" fontId="4" fillId="0" borderId="15" xfId="0" applyFont="1" applyBorder="1" applyAlignment="1">
      <alignment horizontal="center" vertical="top" wrapText="1"/>
    </xf>
    <xf numFmtId="0" fontId="4" fillId="0" borderId="32" xfId="0" applyFont="1" applyBorder="1" applyAlignment="1">
      <alignment horizontal="center" vertical="top" wrapText="1"/>
    </xf>
    <xf numFmtId="0" fontId="23" fillId="4" borderId="1" xfId="4" applyFont="1" applyFill="1" applyBorder="1" applyAlignment="1">
      <alignment horizontal="left" wrapText="1"/>
    </xf>
    <xf numFmtId="0" fontId="23" fillId="4" borderId="0" xfId="4" applyFont="1" applyFill="1" applyBorder="1" applyAlignment="1">
      <alignment horizontal="left" wrapText="1"/>
    </xf>
    <xf numFmtId="0" fontId="23" fillId="4" borderId="2" xfId="4" applyFont="1" applyFill="1" applyBorder="1" applyAlignment="1">
      <alignment horizontal="left" wrapText="1"/>
    </xf>
    <xf numFmtId="37" fontId="2" fillId="4" borderId="0" xfId="2" applyNumberFormat="1" applyFont="1" applyFill="1" applyBorder="1" applyAlignment="1" applyProtection="1">
      <alignment horizontal="center" vertical="center" wrapText="1"/>
    </xf>
    <xf numFmtId="37" fontId="2" fillId="4" borderId="0" xfId="2" applyNumberFormat="1" applyFont="1" applyFill="1" applyBorder="1" applyAlignment="1" applyProtection="1">
      <alignment horizontal="center" vertical="center"/>
    </xf>
    <xf numFmtId="37" fontId="2" fillId="4" borderId="4" xfId="2" applyNumberFormat="1" applyFont="1" applyFill="1" applyBorder="1" applyAlignment="1" applyProtection="1">
      <alignment horizontal="center" vertical="center"/>
    </xf>
    <xf numFmtId="37" fontId="2" fillId="4" borderId="15" xfId="2" applyNumberFormat="1" applyFont="1" applyFill="1" applyBorder="1" applyAlignment="1" applyProtection="1">
      <alignment horizontal="center"/>
    </xf>
    <xf numFmtId="37" fontId="2" fillId="4" borderId="31" xfId="2" applyNumberFormat="1" applyFont="1" applyFill="1" applyBorder="1" applyAlignment="1" applyProtection="1">
      <alignment horizontal="center"/>
    </xf>
    <xf numFmtId="37" fontId="2" fillId="4" borderId="32" xfId="2" applyNumberFormat="1" applyFont="1" applyFill="1" applyBorder="1" applyAlignment="1" applyProtection="1">
      <alignment horizontal="center"/>
    </xf>
    <xf numFmtId="37" fontId="2" fillId="4" borderId="13" xfId="2" applyNumberFormat="1" applyFont="1" applyFill="1" applyBorder="1" applyAlignment="1" applyProtection="1">
      <alignment horizontal="center" vertical="center" wrapText="1"/>
    </xf>
    <xf numFmtId="0" fontId="35" fillId="4" borderId="1" xfId="0" applyFont="1" applyFill="1" applyBorder="1" applyAlignment="1">
      <alignment horizontal="left" vertical="center" wrapText="1"/>
    </xf>
    <xf numFmtId="0" fontId="35" fillId="4" borderId="0" xfId="0" applyFont="1" applyFill="1" applyBorder="1" applyAlignment="1">
      <alignment horizontal="left" vertical="center" wrapText="1"/>
    </xf>
    <xf numFmtId="0" fontId="35" fillId="4" borderId="2" xfId="0" applyFont="1" applyFill="1" applyBorder="1" applyAlignment="1">
      <alignment horizontal="left" vertical="center" wrapText="1"/>
    </xf>
    <xf numFmtId="3" fontId="31" fillId="4" borderId="33" xfId="4" applyNumberFormat="1" applyFont="1" applyFill="1" applyBorder="1" applyAlignment="1">
      <alignment horizontal="right"/>
    </xf>
    <xf numFmtId="3" fontId="31" fillId="4" borderId="16" xfId="4" applyNumberFormat="1" applyFont="1" applyFill="1" applyBorder="1" applyAlignment="1">
      <alignment horizontal="right"/>
    </xf>
    <xf numFmtId="0" fontId="2" fillId="0" borderId="15" xfId="0" applyFont="1" applyBorder="1" applyAlignment="1">
      <alignment horizontal="center" vertical="top" wrapText="1"/>
    </xf>
    <xf numFmtId="0" fontId="2" fillId="0" borderId="32" xfId="0" applyFont="1" applyBorder="1" applyAlignment="1">
      <alignment horizontal="center" vertical="top" wrapText="1"/>
    </xf>
    <xf numFmtId="37" fontId="2" fillId="4" borderId="8" xfId="2" applyNumberFormat="1" applyFont="1" applyFill="1" applyBorder="1" applyAlignment="1" applyProtection="1">
      <alignment horizontal="center"/>
    </xf>
    <xf numFmtId="37" fontId="2" fillId="4" borderId="6" xfId="2" applyNumberFormat="1" applyFont="1" applyFill="1" applyBorder="1" applyAlignment="1" applyProtection="1">
      <alignment horizontal="center"/>
    </xf>
    <xf numFmtId="37" fontId="2" fillId="4" borderId="7" xfId="2" applyNumberFormat="1" applyFont="1" applyFill="1" applyBorder="1" applyAlignment="1" applyProtection="1">
      <alignment horizontal="center"/>
    </xf>
    <xf numFmtId="37" fontId="2" fillId="4" borderId="1" xfId="2" applyNumberFormat="1" applyFont="1" applyFill="1" applyBorder="1" applyAlignment="1" applyProtection="1">
      <alignment horizontal="center"/>
      <protection locked="0"/>
    </xf>
    <xf numFmtId="37" fontId="2" fillId="4" borderId="0" xfId="2" applyNumberFormat="1" applyFont="1" applyFill="1" applyBorder="1" applyAlignment="1" applyProtection="1">
      <alignment horizontal="center"/>
      <protection locked="0"/>
    </xf>
    <xf numFmtId="37" fontId="2" fillId="4" borderId="2" xfId="2" applyNumberFormat="1" applyFont="1" applyFill="1" applyBorder="1" applyAlignment="1" applyProtection="1">
      <alignment horizontal="center"/>
      <protection locked="0"/>
    </xf>
    <xf numFmtId="37" fontId="2" fillId="4" borderId="3" xfId="2" applyNumberFormat="1" applyFont="1" applyFill="1" applyBorder="1" applyAlignment="1" applyProtection="1">
      <alignment horizontal="center"/>
    </xf>
    <xf numFmtId="37" fontId="2" fillId="4" borderId="4" xfId="2" applyNumberFormat="1" applyFont="1" applyFill="1" applyBorder="1" applyAlignment="1" applyProtection="1">
      <alignment horizontal="center"/>
    </xf>
    <xf numFmtId="37" fontId="2" fillId="4" borderId="5" xfId="2" applyNumberFormat="1" applyFont="1" applyFill="1" applyBorder="1" applyAlignment="1" applyProtection="1">
      <alignment horizontal="center"/>
    </xf>
    <xf numFmtId="37" fontId="2" fillId="4" borderId="8" xfId="5" applyNumberFormat="1" applyFont="1" applyFill="1" applyBorder="1" applyAlignment="1" applyProtection="1">
      <alignment horizontal="center" vertical="center" wrapText="1"/>
    </xf>
    <xf numFmtId="37" fontId="2" fillId="4" borderId="7" xfId="5" applyNumberFormat="1" applyFont="1" applyFill="1" applyBorder="1" applyAlignment="1" applyProtection="1">
      <alignment horizontal="center" vertical="center"/>
    </xf>
    <xf numFmtId="37" fontId="2" fillId="4" borderId="1" xfId="5" applyNumberFormat="1" applyFont="1" applyFill="1" applyBorder="1" applyAlignment="1" applyProtection="1">
      <alignment horizontal="center" vertical="center"/>
    </xf>
    <xf numFmtId="37" fontId="2" fillId="4" borderId="2" xfId="5" applyNumberFormat="1" applyFont="1" applyFill="1" applyBorder="1" applyAlignment="1" applyProtection="1">
      <alignment horizontal="center" vertical="center"/>
    </xf>
    <xf numFmtId="37" fontId="2" fillId="4" borderId="3" xfId="5" applyNumberFormat="1" applyFont="1" applyFill="1" applyBorder="1" applyAlignment="1" applyProtection="1">
      <alignment horizontal="center" vertical="center"/>
    </xf>
    <xf numFmtId="37" fontId="2" fillId="4" borderId="5" xfId="5" applyNumberFormat="1" applyFont="1" applyFill="1" applyBorder="1" applyAlignment="1" applyProtection="1">
      <alignment horizontal="center" vertical="center"/>
    </xf>
    <xf numFmtId="37" fontId="2" fillId="4" borderId="15" xfId="5" applyNumberFormat="1" applyFont="1" applyFill="1" applyBorder="1" applyAlignment="1" applyProtection="1">
      <alignment horizontal="center"/>
    </xf>
    <xf numFmtId="37" fontId="2" fillId="4" borderId="31" xfId="5" applyNumberFormat="1" applyFont="1" applyFill="1" applyBorder="1" applyAlignment="1" applyProtection="1">
      <alignment horizontal="center"/>
    </xf>
    <xf numFmtId="37" fontId="2" fillId="4" borderId="32" xfId="5" applyNumberFormat="1" applyFont="1" applyFill="1" applyBorder="1" applyAlignment="1" applyProtection="1">
      <alignment horizontal="center"/>
    </xf>
    <xf numFmtId="37" fontId="2" fillId="4" borderId="13" xfId="5" applyNumberFormat="1" applyFont="1" applyFill="1" applyBorder="1" applyAlignment="1" applyProtection="1">
      <alignment horizontal="center" vertical="center" wrapText="1"/>
    </xf>
    <xf numFmtId="37" fontId="2" fillId="4" borderId="1" xfId="5" applyNumberFormat="1" applyFont="1" applyFill="1" applyBorder="1" applyAlignment="1" applyProtection="1">
      <alignment horizontal="center"/>
    </xf>
    <xf numFmtId="37" fontId="2" fillId="4" borderId="0" xfId="5" applyNumberFormat="1" applyFont="1" applyFill="1" applyBorder="1" applyAlignment="1" applyProtection="1">
      <alignment horizontal="center"/>
    </xf>
    <xf numFmtId="37" fontId="2" fillId="4" borderId="2" xfId="5" applyNumberFormat="1" applyFont="1" applyFill="1" applyBorder="1" applyAlignment="1" applyProtection="1">
      <alignment horizontal="center"/>
    </xf>
    <xf numFmtId="37" fontId="2" fillId="4" borderId="8" xfId="5" applyNumberFormat="1" applyFont="1" applyFill="1" applyBorder="1" applyAlignment="1" applyProtection="1">
      <alignment horizontal="center"/>
    </xf>
    <xf numFmtId="37" fontId="2" fillId="4" borderId="6" xfId="5" applyNumberFormat="1" applyFont="1" applyFill="1" applyBorder="1" applyAlignment="1" applyProtection="1">
      <alignment horizontal="center"/>
    </xf>
    <xf numFmtId="37" fontId="2" fillId="4" borderId="7" xfId="5" applyNumberFormat="1" applyFont="1" applyFill="1" applyBorder="1" applyAlignment="1" applyProtection="1">
      <alignment horizontal="center"/>
    </xf>
    <xf numFmtId="37" fontId="2" fillId="4" borderId="1" xfId="5" applyNumberFormat="1" applyFont="1" applyFill="1" applyBorder="1" applyAlignment="1" applyProtection="1">
      <alignment horizontal="center"/>
      <protection locked="0"/>
    </xf>
    <xf numFmtId="37" fontId="2" fillId="4" borderId="0" xfId="5" applyNumberFormat="1" applyFont="1" applyFill="1" applyBorder="1" applyAlignment="1" applyProtection="1">
      <alignment horizontal="center"/>
      <protection locked="0"/>
    </xf>
    <xf numFmtId="37" fontId="2" fillId="4" borderId="2" xfId="5" applyNumberFormat="1" applyFont="1" applyFill="1" applyBorder="1" applyAlignment="1" applyProtection="1">
      <alignment horizontal="center"/>
      <protection locked="0"/>
    </xf>
    <xf numFmtId="37" fontId="2" fillId="4" borderId="3" xfId="5" applyNumberFormat="1" applyFont="1" applyFill="1" applyBorder="1" applyAlignment="1" applyProtection="1">
      <alignment horizontal="center"/>
    </xf>
    <xf numFmtId="37" fontId="2" fillId="4" borderId="4" xfId="5" applyNumberFormat="1" applyFont="1" applyFill="1" applyBorder="1" applyAlignment="1" applyProtection="1">
      <alignment horizontal="center"/>
    </xf>
    <xf numFmtId="37" fontId="2" fillId="4" borderId="5" xfId="5" applyNumberFormat="1" applyFont="1" applyFill="1" applyBorder="1" applyAlignment="1" applyProtection="1">
      <alignment horizontal="center"/>
    </xf>
    <xf numFmtId="165" fontId="2" fillId="4" borderId="8" xfId="5" applyNumberFormat="1" applyFont="1" applyFill="1" applyBorder="1" applyAlignment="1" applyProtection="1">
      <alignment horizontal="center" vertical="center"/>
    </xf>
    <xf numFmtId="165" fontId="2" fillId="4" borderId="6" xfId="5" applyNumberFormat="1" applyFont="1" applyFill="1" applyBorder="1" applyAlignment="1" applyProtection="1">
      <alignment horizontal="center" vertical="center"/>
    </xf>
    <xf numFmtId="165" fontId="2" fillId="4" borderId="7" xfId="5" applyNumberFormat="1" applyFont="1" applyFill="1" applyBorder="1" applyAlignment="1" applyProtection="1">
      <alignment horizontal="center" vertical="center"/>
    </xf>
    <xf numFmtId="165" fontId="2" fillId="4" borderId="8" xfId="5" applyNumberFormat="1" applyFont="1" applyFill="1" applyBorder="1" applyAlignment="1" applyProtection="1">
      <alignment horizontal="left" vertical="center"/>
    </xf>
    <xf numFmtId="165" fontId="2" fillId="4" borderId="7" xfId="5" applyNumberFormat="1" applyFont="1" applyFill="1" applyBorder="1" applyAlignment="1" applyProtection="1">
      <alignment horizontal="left" vertical="center"/>
    </xf>
    <xf numFmtId="165" fontId="2" fillId="4" borderId="1" xfId="5" applyNumberFormat="1" applyFont="1" applyFill="1" applyBorder="1" applyAlignment="1" applyProtection="1">
      <alignment horizontal="left" vertical="center"/>
    </xf>
    <xf numFmtId="165" fontId="2" fillId="4" borderId="2" xfId="5" applyNumberFormat="1" applyFont="1" applyFill="1" applyBorder="1" applyAlignment="1" applyProtection="1">
      <alignment horizontal="left" vertical="center"/>
    </xf>
    <xf numFmtId="165" fontId="2" fillId="4" borderId="3" xfId="5" applyNumberFormat="1" applyFont="1" applyFill="1" applyBorder="1" applyAlignment="1" applyProtection="1">
      <alignment horizontal="left" vertical="center"/>
    </xf>
    <xf numFmtId="165" fontId="2" fillId="4" borderId="5" xfId="5" applyNumberFormat="1" applyFont="1" applyFill="1" applyBorder="1" applyAlignment="1" applyProtection="1">
      <alignment horizontal="left" vertical="center"/>
    </xf>
    <xf numFmtId="165" fontId="2" fillId="4" borderId="15" xfId="5" applyNumberFormat="1" applyFont="1" applyFill="1" applyBorder="1" applyAlignment="1" applyProtection="1">
      <alignment horizontal="center" vertical="center"/>
    </xf>
    <xf numFmtId="165" fontId="2" fillId="4" borderId="31" xfId="5" applyNumberFormat="1" applyFont="1" applyFill="1" applyBorder="1" applyAlignment="1" applyProtection="1">
      <alignment horizontal="center" vertical="center"/>
    </xf>
    <xf numFmtId="165" fontId="2" fillId="4" borderId="32" xfId="5" applyNumberFormat="1" applyFont="1" applyFill="1" applyBorder="1" applyAlignment="1" applyProtection="1">
      <alignment horizontal="center" vertical="center"/>
    </xf>
    <xf numFmtId="165" fontId="2" fillId="4" borderId="3" xfId="5" applyNumberFormat="1" applyFont="1" applyFill="1" applyBorder="1" applyAlignment="1" applyProtection="1">
      <alignment horizontal="center" vertical="center"/>
    </xf>
    <xf numFmtId="0" fontId="2" fillId="4" borderId="1" xfId="0" applyFont="1" applyFill="1" applyBorder="1" applyAlignment="1">
      <alignment horizontal="left" vertical="center" wrapText="1" indent="1"/>
    </xf>
    <xf numFmtId="0" fontId="2" fillId="4" borderId="2" xfId="0" applyFont="1" applyFill="1" applyBorder="1" applyAlignment="1">
      <alignment horizontal="left" vertical="center" wrapText="1" indent="1"/>
    </xf>
    <xf numFmtId="165" fontId="2" fillId="4" borderId="1" xfId="5" applyNumberFormat="1" applyFont="1" applyFill="1" applyBorder="1" applyAlignment="1" applyProtection="1">
      <alignment horizontal="center" vertical="center"/>
      <protection locked="0"/>
    </xf>
    <xf numFmtId="165" fontId="2" fillId="4" borderId="0" xfId="5" applyNumberFormat="1" applyFont="1" applyFill="1" applyBorder="1" applyAlignment="1" applyProtection="1">
      <alignment horizontal="center" vertical="center"/>
      <protection locked="0"/>
    </xf>
    <xf numFmtId="165" fontId="2" fillId="4" borderId="2" xfId="5" applyNumberFormat="1" applyFont="1" applyFill="1" applyBorder="1" applyAlignment="1" applyProtection="1">
      <alignment horizontal="center" vertical="center"/>
      <protection locked="0"/>
    </xf>
    <xf numFmtId="165" fontId="2" fillId="4" borderId="1" xfId="5" applyNumberFormat="1" applyFont="1" applyFill="1" applyBorder="1" applyAlignment="1" applyProtection="1">
      <alignment horizontal="center" vertical="center"/>
    </xf>
    <xf numFmtId="165" fontId="2" fillId="4" borderId="0" xfId="5" applyNumberFormat="1" applyFont="1" applyFill="1" applyBorder="1" applyAlignment="1" applyProtection="1">
      <alignment horizontal="center" vertical="center"/>
    </xf>
    <xf numFmtId="165" fontId="2" fillId="4" borderId="2" xfId="5" applyNumberFormat="1" applyFont="1" applyFill="1" applyBorder="1" applyAlignment="1" applyProtection="1">
      <alignment horizontal="center" vertical="center"/>
    </xf>
    <xf numFmtId="165" fontId="2" fillId="4" borderId="4" xfId="5" applyNumberFormat="1" applyFont="1" applyFill="1" applyBorder="1" applyAlignment="1" applyProtection="1">
      <alignment horizontal="center" vertical="center"/>
    </xf>
    <xf numFmtId="165" fontId="2" fillId="4" borderId="5" xfId="5" applyNumberFormat="1" applyFont="1" applyFill="1" applyBorder="1" applyAlignment="1" applyProtection="1">
      <alignment horizontal="center" vertical="center"/>
    </xf>
    <xf numFmtId="0" fontId="2" fillId="4" borderId="1" xfId="0" applyFont="1" applyFill="1" applyBorder="1" applyAlignment="1">
      <alignment horizontal="left" vertical="center" wrapText="1"/>
    </xf>
    <xf numFmtId="0" fontId="2" fillId="4" borderId="0" xfId="0" applyFont="1" applyFill="1" applyBorder="1" applyAlignment="1">
      <alignment horizontal="left" vertical="center" wrapText="1"/>
    </xf>
    <xf numFmtId="37" fontId="2" fillId="4" borderId="8" xfId="2" applyNumberFormat="1" applyFont="1" applyFill="1" applyBorder="1" applyAlignment="1" applyProtection="1">
      <alignment horizontal="center" vertical="center" wrapText="1"/>
    </xf>
    <xf numFmtId="37" fontId="2" fillId="4" borderId="7" xfId="2" applyNumberFormat="1" applyFont="1" applyFill="1" applyBorder="1" applyAlignment="1" applyProtection="1">
      <alignment horizontal="center" vertical="center"/>
    </xf>
    <xf numFmtId="37" fontId="2" fillId="4" borderId="1" xfId="2" applyNumberFormat="1" applyFont="1" applyFill="1" applyBorder="1" applyAlignment="1" applyProtection="1">
      <alignment horizontal="center" vertical="center"/>
    </xf>
    <xf numFmtId="37" fontId="2" fillId="4" borderId="2" xfId="2" applyNumberFormat="1" applyFont="1" applyFill="1" applyBorder="1" applyAlignment="1" applyProtection="1">
      <alignment horizontal="center" vertical="center"/>
    </xf>
    <xf numFmtId="37" fontId="2" fillId="4" borderId="3" xfId="2" applyNumberFormat="1" applyFont="1" applyFill="1" applyBorder="1" applyAlignment="1" applyProtection="1">
      <alignment horizontal="center" vertical="center"/>
    </xf>
    <xf numFmtId="37" fontId="2" fillId="4" borderId="5" xfId="2" applyNumberFormat="1" applyFont="1" applyFill="1" applyBorder="1" applyAlignment="1" applyProtection="1">
      <alignment horizontal="center" vertical="center"/>
    </xf>
    <xf numFmtId="0" fontId="5" fillId="4" borderId="1" xfId="0" applyFont="1" applyFill="1" applyBorder="1" applyAlignment="1">
      <alignment horizontal="left" vertical="top"/>
    </xf>
    <xf numFmtId="0" fontId="5" fillId="4" borderId="2" xfId="0" applyFont="1" applyFill="1" applyBorder="1" applyAlignment="1">
      <alignment horizontal="left" vertical="top"/>
    </xf>
    <xf numFmtId="165" fontId="2" fillId="4" borderId="1" xfId="2" applyNumberFormat="1" applyFont="1" applyFill="1" applyBorder="1" applyAlignment="1" applyProtection="1">
      <alignment horizontal="center" vertical="center"/>
    </xf>
    <xf numFmtId="165" fontId="2" fillId="4" borderId="0" xfId="2" applyNumberFormat="1" applyFont="1" applyFill="1" applyBorder="1" applyAlignment="1" applyProtection="1">
      <alignment horizontal="center" vertical="center"/>
    </xf>
    <xf numFmtId="165" fontId="2" fillId="4" borderId="2" xfId="2" applyNumberFormat="1" applyFont="1" applyFill="1" applyBorder="1" applyAlignment="1" applyProtection="1">
      <alignment horizontal="center" vertical="center"/>
    </xf>
    <xf numFmtId="0" fontId="2" fillId="4" borderId="1" xfId="0" applyFont="1" applyFill="1" applyBorder="1" applyAlignment="1">
      <alignment horizontal="left" vertical="top" wrapText="1"/>
    </xf>
    <xf numFmtId="0" fontId="2" fillId="4" borderId="2" xfId="0" applyFont="1" applyFill="1" applyBorder="1" applyAlignment="1">
      <alignment horizontal="left" vertical="top" wrapText="1"/>
    </xf>
    <xf numFmtId="165" fontId="2" fillId="4" borderId="8" xfId="2" applyNumberFormat="1" applyFont="1" applyFill="1" applyBorder="1" applyAlignment="1" applyProtection="1">
      <alignment horizontal="center" vertical="center"/>
    </xf>
    <xf numFmtId="165" fontId="2" fillId="4" borderId="7" xfId="2" applyNumberFormat="1" applyFont="1" applyFill="1" applyBorder="1" applyAlignment="1" applyProtection="1">
      <alignment horizontal="center" vertical="center"/>
    </xf>
    <xf numFmtId="165" fontId="2" fillId="4" borderId="3" xfId="2" applyNumberFormat="1" applyFont="1" applyFill="1" applyBorder="1" applyAlignment="1" applyProtection="1">
      <alignment horizontal="center" vertical="center"/>
    </xf>
    <xf numFmtId="165" fontId="2" fillId="4" borderId="5" xfId="2" applyNumberFormat="1" applyFont="1" applyFill="1" applyBorder="1" applyAlignment="1" applyProtection="1">
      <alignment horizontal="center" vertical="center"/>
    </xf>
    <xf numFmtId="165" fontId="2" fillId="4" borderId="15" xfId="2" applyNumberFormat="1" applyFont="1" applyFill="1" applyBorder="1" applyAlignment="1" applyProtection="1">
      <alignment horizontal="center" vertical="center"/>
    </xf>
    <xf numFmtId="165" fontId="2" fillId="4" borderId="31" xfId="2" applyNumberFormat="1" applyFont="1" applyFill="1" applyBorder="1" applyAlignment="1" applyProtection="1">
      <alignment horizontal="center" vertical="center"/>
    </xf>
    <xf numFmtId="165" fontId="2" fillId="4" borderId="32" xfId="2" applyNumberFormat="1" applyFont="1" applyFill="1" applyBorder="1" applyAlignment="1" applyProtection="1">
      <alignment horizontal="center" vertical="center"/>
    </xf>
    <xf numFmtId="165" fontId="2" fillId="4" borderId="33" xfId="2" applyNumberFormat="1" applyFont="1" applyFill="1" applyBorder="1" applyAlignment="1" applyProtection="1">
      <alignment horizontal="center" vertical="center"/>
    </xf>
    <xf numFmtId="165" fontId="2" fillId="4" borderId="16" xfId="2" applyNumberFormat="1" applyFont="1" applyFill="1" applyBorder="1" applyAlignment="1" applyProtection="1">
      <alignment horizontal="center" vertical="center"/>
    </xf>
    <xf numFmtId="165" fontId="2" fillId="4" borderId="6" xfId="2" applyNumberFormat="1" applyFont="1" applyFill="1" applyBorder="1" applyAlignment="1" applyProtection="1">
      <alignment horizontal="center" vertical="center"/>
    </xf>
    <xf numFmtId="165" fontId="2" fillId="4" borderId="1" xfId="2" applyNumberFormat="1" applyFont="1" applyFill="1" applyBorder="1" applyAlignment="1" applyProtection="1">
      <alignment horizontal="center" vertical="center"/>
      <protection locked="0"/>
    </xf>
    <xf numFmtId="165" fontId="2" fillId="4" borderId="0" xfId="2" applyNumberFormat="1" applyFont="1" applyFill="1" applyBorder="1" applyAlignment="1" applyProtection="1">
      <alignment horizontal="center" vertical="center"/>
      <protection locked="0"/>
    </xf>
    <xf numFmtId="165" fontId="2" fillId="4" borderId="2" xfId="2" applyNumberFormat="1" applyFont="1" applyFill="1" applyBorder="1" applyAlignment="1" applyProtection="1">
      <alignment horizontal="center" vertical="center"/>
      <protection locked="0"/>
    </xf>
    <xf numFmtId="165" fontId="2" fillId="4" borderId="4" xfId="2" applyNumberFormat="1" applyFont="1" applyFill="1" applyBorder="1" applyAlignment="1" applyProtection="1">
      <alignment horizontal="center" vertical="center"/>
    </xf>
    <xf numFmtId="0" fontId="5" fillId="4" borderId="0" xfId="0" applyFont="1" applyFill="1" applyBorder="1" applyAlignment="1">
      <alignment horizontal="center"/>
    </xf>
    <xf numFmtId="3" fontId="5" fillId="4" borderId="0" xfId="0" applyNumberFormat="1" applyFont="1" applyFill="1" applyBorder="1" applyAlignment="1">
      <alignment horizontal="right"/>
    </xf>
    <xf numFmtId="0" fontId="2" fillId="4" borderId="13" xfId="0" applyFont="1" applyFill="1" applyBorder="1" applyAlignment="1">
      <alignment horizontal="center"/>
    </xf>
    <xf numFmtId="3" fontId="2" fillId="4" borderId="13" xfId="0" applyNumberFormat="1" applyFont="1" applyFill="1" applyBorder="1" applyAlignment="1">
      <alignment horizontal="right"/>
    </xf>
    <xf numFmtId="0" fontId="5" fillId="4" borderId="13" xfId="0" applyFont="1" applyFill="1" applyBorder="1" applyAlignment="1" applyProtection="1">
      <alignment horizontal="left"/>
      <protection locked="0"/>
    </xf>
    <xf numFmtId="3" fontId="5" fillId="4" borderId="13" xfId="0" applyNumberFormat="1" applyFont="1" applyFill="1" applyBorder="1" applyAlignment="1" applyProtection="1">
      <alignment horizontal="right"/>
      <protection locked="0"/>
    </xf>
    <xf numFmtId="3" fontId="5" fillId="4" borderId="13" xfId="0" applyNumberFormat="1" applyFont="1" applyFill="1" applyBorder="1" applyAlignment="1" applyProtection="1">
      <alignment horizontal="right"/>
    </xf>
    <xf numFmtId="0" fontId="2" fillId="4" borderId="13" xfId="0" applyFont="1" applyFill="1" applyBorder="1" applyAlignment="1">
      <alignment horizontal="right"/>
    </xf>
    <xf numFmtId="3" fontId="2" fillId="4" borderId="13" xfId="0" applyNumberFormat="1" applyFont="1" applyFill="1" applyBorder="1" applyAlignment="1" applyProtection="1">
      <alignment horizontal="right"/>
    </xf>
    <xf numFmtId="0" fontId="5" fillId="4" borderId="15" xfId="0" applyFont="1" applyFill="1" applyBorder="1" applyAlignment="1" applyProtection="1">
      <alignment horizontal="left"/>
      <protection locked="0"/>
    </xf>
    <xf numFmtId="0" fontId="5" fillId="4" borderId="32" xfId="0" applyFont="1" applyFill="1" applyBorder="1" applyAlignment="1" applyProtection="1">
      <alignment horizontal="left"/>
      <protection locked="0"/>
    </xf>
    <xf numFmtId="165" fontId="2" fillId="4" borderId="13" xfId="2" applyNumberFormat="1" applyFont="1" applyFill="1" applyBorder="1" applyAlignment="1" applyProtection="1">
      <alignment horizontal="center" vertical="center"/>
    </xf>
    <xf numFmtId="165" fontId="2" fillId="4" borderId="0" xfId="2" applyNumberFormat="1" applyFont="1" applyFill="1" applyBorder="1" applyAlignment="1" applyProtection="1">
      <alignment horizontal="center"/>
    </xf>
    <xf numFmtId="165" fontId="2" fillId="4" borderId="0" xfId="2" applyNumberFormat="1" applyFont="1" applyFill="1" applyBorder="1" applyAlignment="1" applyProtection="1">
      <alignment horizontal="center"/>
      <protection locked="0"/>
    </xf>
    <xf numFmtId="0" fontId="5" fillId="4" borderId="0" xfId="0" applyFont="1" applyFill="1" applyBorder="1" applyAlignment="1">
      <alignment horizontal="justify" vertical="center" wrapText="1"/>
    </xf>
    <xf numFmtId="0" fontId="5" fillId="4" borderId="2" xfId="0" applyFont="1" applyFill="1" applyBorder="1" applyAlignment="1">
      <alignment horizontal="justify" vertical="center" wrapText="1"/>
    </xf>
    <xf numFmtId="0" fontId="5" fillId="4" borderId="1"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4" borderId="2" xfId="0" applyFont="1" applyFill="1" applyBorder="1" applyAlignment="1">
      <alignment horizontal="left" vertical="center" wrapText="1"/>
    </xf>
    <xf numFmtId="0" fontId="2" fillId="4" borderId="31" xfId="0" applyFont="1" applyFill="1" applyBorder="1" applyAlignment="1">
      <alignment horizontal="left" vertical="center" wrapText="1" indent="3"/>
    </xf>
    <xf numFmtId="0" fontId="2" fillId="4" borderId="32" xfId="0" applyFont="1" applyFill="1" applyBorder="1" applyAlignment="1">
      <alignment horizontal="left" vertical="center" wrapText="1" indent="3"/>
    </xf>
    <xf numFmtId="165" fontId="2" fillId="4" borderId="34" xfId="2" applyNumberFormat="1" applyFont="1" applyFill="1" applyBorder="1" applyAlignment="1" applyProtection="1">
      <alignment horizontal="center"/>
    </xf>
    <xf numFmtId="165" fontId="2" fillId="4" borderId="35" xfId="2" applyNumberFormat="1" applyFont="1" applyFill="1" applyBorder="1" applyAlignment="1" applyProtection="1">
      <alignment horizontal="center"/>
    </xf>
    <xf numFmtId="165" fontId="2" fillId="4" borderId="36" xfId="2" applyNumberFormat="1" applyFont="1" applyFill="1" applyBorder="1" applyAlignment="1" applyProtection="1">
      <alignment horizontal="center"/>
    </xf>
    <xf numFmtId="165" fontId="2" fillId="4" borderId="37" xfId="2" applyNumberFormat="1" applyFont="1" applyFill="1" applyBorder="1" applyAlignment="1" applyProtection="1">
      <alignment horizontal="center"/>
      <protection locked="0"/>
    </xf>
    <xf numFmtId="165" fontId="2" fillId="4" borderId="38" xfId="2" applyNumberFormat="1" applyFont="1" applyFill="1" applyBorder="1" applyAlignment="1" applyProtection="1">
      <alignment horizontal="center"/>
      <protection locked="0"/>
    </xf>
    <xf numFmtId="165" fontId="2" fillId="4" borderId="37" xfId="2" applyNumberFormat="1" applyFont="1" applyFill="1" applyBorder="1" applyAlignment="1" applyProtection="1">
      <alignment horizontal="center"/>
    </xf>
    <xf numFmtId="165" fontId="2" fillId="4" borderId="38" xfId="2" applyNumberFormat="1" applyFont="1" applyFill="1" applyBorder="1" applyAlignment="1" applyProtection="1">
      <alignment horizontal="center"/>
    </xf>
    <xf numFmtId="165" fontId="2" fillId="4" borderId="15" xfId="2" applyNumberFormat="1" applyFont="1" applyFill="1" applyBorder="1" applyAlignment="1" applyProtection="1">
      <alignment horizontal="center"/>
    </xf>
    <xf numFmtId="165" fontId="2" fillId="4" borderId="31" xfId="2" applyNumberFormat="1" applyFont="1" applyFill="1" applyBorder="1" applyAlignment="1" applyProtection="1">
      <alignment horizontal="center"/>
    </xf>
    <xf numFmtId="165" fontId="2" fillId="4" borderId="32" xfId="2" applyNumberFormat="1" applyFont="1" applyFill="1" applyBorder="1" applyAlignment="1" applyProtection="1">
      <alignment horizontal="center"/>
    </xf>
    <xf numFmtId="165" fontId="2" fillId="4" borderId="14" xfId="2" applyNumberFormat="1" applyFont="1" applyFill="1" applyBorder="1" applyAlignment="1" applyProtection="1">
      <alignment horizontal="center" vertical="center"/>
    </xf>
    <xf numFmtId="165" fontId="2" fillId="4" borderId="1" xfId="2" applyNumberFormat="1" applyFont="1" applyFill="1" applyBorder="1" applyAlignment="1" applyProtection="1">
      <alignment horizontal="center"/>
      <protection locked="0"/>
    </xf>
    <xf numFmtId="165" fontId="2" fillId="4" borderId="2" xfId="2" applyNumberFormat="1" applyFont="1" applyFill="1" applyBorder="1" applyAlignment="1" applyProtection="1">
      <alignment horizontal="center"/>
      <protection locked="0"/>
    </xf>
    <xf numFmtId="165" fontId="2" fillId="4" borderId="8" xfId="2" applyNumberFormat="1" applyFont="1" applyFill="1" applyBorder="1" applyAlignment="1" applyProtection="1">
      <alignment horizontal="center"/>
    </xf>
    <xf numFmtId="165" fontId="2" fillId="4" borderId="6" xfId="2" applyNumberFormat="1" applyFont="1" applyFill="1" applyBorder="1" applyAlignment="1" applyProtection="1">
      <alignment horizontal="center"/>
    </xf>
    <xf numFmtId="165" fontId="2" fillId="4" borderId="7" xfId="2" applyNumberFormat="1" applyFont="1" applyFill="1" applyBorder="1" applyAlignment="1" applyProtection="1">
      <alignment horizontal="center"/>
    </xf>
    <xf numFmtId="165" fontId="2" fillId="4" borderId="1" xfId="2" applyNumberFormat="1" applyFont="1" applyFill="1" applyBorder="1" applyAlignment="1" applyProtection="1">
      <alignment horizontal="center"/>
    </xf>
    <xf numFmtId="165" fontId="2" fillId="4" borderId="2" xfId="2" applyNumberFormat="1" applyFont="1" applyFill="1" applyBorder="1" applyAlignment="1" applyProtection="1">
      <alignment horizontal="center"/>
    </xf>
    <xf numFmtId="0" fontId="2" fillId="4" borderId="8" xfId="3" applyFont="1" applyFill="1" applyBorder="1" applyAlignment="1">
      <alignment horizontal="center"/>
    </xf>
    <xf numFmtId="0" fontId="2" fillId="4" borderId="6" xfId="3" applyFont="1" applyFill="1" applyBorder="1" applyAlignment="1">
      <alignment horizontal="center"/>
    </xf>
    <xf numFmtId="0" fontId="2" fillId="4" borderId="7" xfId="3" applyFont="1" applyFill="1" applyBorder="1" applyAlignment="1">
      <alignment horizontal="center"/>
    </xf>
    <xf numFmtId="0" fontId="2" fillId="4" borderId="1" xfId="3" applyFont="1" applyFill="1" applyBorder="1" applyAlignment="1">
      <alignment horizontal="center"/>
    </xf>
    <xf numFmtId="0" fontId="2" fillId="4" borderId="0" xfId="3" applyFont="1" applyFill="1" applyBorder="1" applyAlignment="1">
      <alignment horizontal="center"/>
    </xf>
    <xf numFmtId="0" fontId="2" fillId="4" borderId="2" xfId="3" applyFont="1" applyFill="1" applyBorder="1" applyAlignment="1">
      <alignment horizontal="center"/>
    </xf>
    <xf numFmtId="0" fontId="2" fillId="4" borderId="3" xfId="3" applyFont="1" applyFill="1" applyBorder="1" applyAlignment="1">
      <alignment horizontal="center"/>
    </xf>
    <xf numFmtId="0" fontId="2" fillId="4" borderId="4" xfId="3" applyFont="1" applyFill="1" applyBorder="1" applyAlignment="1">
      <alignment horizontal="center"/>
    </xf>
    <xf numFmtId="0" fontId="2" fillId="4" borderId="5" xfId="3" applyFont="1" applyFill="1" applyBorder="1" applyAlignment="1">
      <alignment horizontal="center"/>
    </xf>
    <xf numFmtId="0" fontId="43" fillId="4" borderId="25" xfId="0" applyFont="1" applyFill="1" applyBorder="1" applyAlignment="1">
      <alignment horizontal="center" vertical="center" wrapText="1"/>
    </xf>
    <xf numFmtId="0" fontId="43" fillId="4" borderId="24" xfId="0" applyFont="1" applyFill="1" applyBorder="1" applyAlignment="1">
      <alignment horizontal="center" vertical="center" wrapText="1"/>
    </xf>
    <xf numFmtId="0" fontId="43" fillId="4" borderId="20" xfId="0" applyFont="1" applyFill="1" applyBorder="1" applyAlignment="1">
      <alignment horizontal="center" vertical="center" wrapText="1"/>
    </xf>
    <xf numFmtId="0" fontId="5" fillId="4" borderId="0" xfId="0" applyFont="1" applyFill="1" applyAlignment="1">
      <alignment horizontal="left" vertical="center" wrapText="1" indent="2"/>
    </xf>
    <xf numFmtId="0" fontId="5" fillId="4" borderId="28" xfId="0" applyFont="1" applyFill="1" applyBorder="1" applyAlignment="1">
      <alignment horizontal="left" vertical="center" wrapText="1" indent="2"/>
    </xf>
    <xf numFmtId="0" fontId="5" fillId="4" borderId="30" xfId="0" applyFont="1" applyFill="1" applyBorder="1" applyAlignment="1">
      <alignment horizontal="left" vertical="center" wrapText="1" indent="1"/>
    </xf>
    <xf numFmtId="0" fontId="5" fillId="4" borderId="28" xfId="0" applyFont="1" applyFill="1" applyBorder="1" applyAlignment="1">
      <alignment horizontal="left" vertical="center" wrapText="1" indent="1"/>
    </xf>
    <xf numFmtId="0" fontId="43" fillId="4" borderId="26" xfId="0" applyFont="1" applyFill="1" applyBorder="1" applyAlignment="1">
      <alignment horizontal="left" vertical="center" wrapText="1" indent="8"/>
    </xf>
    <xf numFmtId="0" fontId="43" fillId="4" borderId="21" xfId="0" applyFont="1" applyFill="1" applyBorder="1" applyAlignment="1">
      <alignment horizontal="left" vertical="center" wrapText="1" indent="8"/>
    </xf>
    <xf numFmtId="0" fontId="43" fillId="4" borderId="27" xfId="0" applyFont="1" applyFill="1" applyBorder="1" applyAlignment="1">
      <alignment horizontal="left" vertical="center" wrapText="1" indent="8"/>
    </xf>
    <xf numFmtId="0" fontId="43" fillId="4" borderId="23" xfId="0" applyFont="1" applyFill="1" applyBorder="1" applyAlignment="1">
      <alignment horizontal="left" vertical="center" wrapText="1" indent="8"/>
    </xf>
    <xf numFmtId="4" fontId="5" fillId="4" borderId="30" xfId="0" applyNumberFormat="1" applyFont="1" applyFill="1" applyBorder="1" applyAlignment="1">
      <alignment horizontal="center" vertical="center" wrapText="1"/>
    </xf>
    <xf numFmtId="4" fontId="5" fillId="4" borderId="28" xfId="0" applyNumberFormat="1" applyFont="1" applyFill="1" applyBorder="1" applyAlignment="1">
      <alignment horizontal="center" vertical="center" wrapText="1"/>
    </xf>
    <xf numFmtId="0" fontId="5" fillId="4" borderId="30" xfId="0" applyFont="1" applyFill="1" applyBorder="1" applyAlignment="1">
      <alignment horizontal="right" vertical="center" wrapText="1"/>
    </xf>
    <xf numFmtId="0" fontId="5" fillId="4" borderId="28" xfId="0" applyFont="1" applyFill="1" applyBorder="1" applyAlignment="1">
      <alignment horizontal="right" vertical="center" wrapText="1"/>
    </xf>
    <xf numFmtId="0" fontId="43" fillId="4" borderId="0" xfId="0" applyFont="1" applyFill="1" applyAlignment="1">
      <alignment vertical="center" wrapText="1"/>
    </xf>
    <xf numFmtId="0" fontId="43" fillId="4" borderId="28" xfId="0" applyFont="1" applyFill="1" applyBorder="1" applyAlignment="1">
      <alignment vertical="center" wrapText="1"/>
    </xf>
    <xf numFmtId="0" fontId="5" fillId="4" borderId="30" xfId="0" applyFont="1" applyFill="1" applyBorder="1" applyAlignment="1">
      <alignment horizontal="left" vertical="center" wrapText="1" indent="2"/>
    </xf>
    <xf numFmtId="0" fontId="5" fillId="4" borderId="30" xfId="0" applyFont="1" applyFill="1" applyBorder="1" applyAlignment="1">
      <alignment horizontal="center" vertical="center" wrapText="1"/>
    </xf>
    <xf numFmtId="0" fontId="5" fillId="4" borderId="28" xfId="0" applyFont="1" applyFill="1" applyBorder="1" applyAlignment="1">
      <alignment horizontal="center" vertical="center" wrapText="1"/>
    </xf>
    <xf numFmtId="4" fontId="5" fillId="4" borderId="30" xfId="0" applyNumberFormat="1" applyFont="1" applyFill="1" applyBorder="1" applyAlignment="1">
      <alignment horizontal="left" vertical="center" wrapText="1" indent="2"/>
    </xf>
    <xf numFmtId="4" fontId="5" fillId="4" borderId="28" xfId="0" applyNumberFormat="1" applyFont="1" applyFill="1" applyBorder="1" applyAlignment="1">
      <alignment horizontal="left" vertical="center" wrapText="1" indent="2"/>
    </xf>
    <xf numFmtId="0" fontId="5" fillId="4" borderId="0" xfId="0" applyFont="1" applyFill="1" applyAlignment="1">
      <alignment horizontal="left" vertical="center" wrapText="1" indent="15"/>
    </xf>
    <xf numFmtId="0" fontId="5" fillId="4" borderId="0" xfId="0" applyFont="1" applyFill="1" applyAlignment="1">
      <alignment horizontal="right" vertical="center" wrapText="1"/>
    </xf>
    <xf numFmtId="0" fontId="5" fillId="4" borderId="0" xfId="0" applyFont="1" applyFill="1" applyAlignment="1">
      <alignment horizontal="center" vertical="center" wrapText="1"/>
    </xf>
    <xf numFmtId="0" fontId="5" fillId="4" borderId="0" xfId="0" applyFont="1" applyFill="1" applyAlignment="1">
      <alignment horizontal="justify" vertical="center" wrapText="1"/>
    </xf>
    <xf numFmtId="0" fontId="5" fillId="4" borderId="28" xfId="0" applyFont="1" applyFill="1" applyBorder="1" applyAlignment="1">
      <alignment horizontal="justify" vertical="center" wrapText="1"/>
    </xf>
    <xf numFmtId="0" fontId="5" fillId="4" borderId="0" xfId="0" applyFont="1" applyFill="1" applyAlignment="1">
      <alignment horizontal="left" vertical="center" wrapText="1" indent="1"/>
    </xf>
    <xf numFmtId="0" fontId="5" fillId="4" borderId="0" xfId="0" applyFont="1" applyFill="1" applyAlignment="1">
      <alignment horizontal="left" vertical="center" wrapText="1" indent="3"/>
    </xf>
    <xf numFmtId="0" fontId="5" fillId="4" borderId="28" xfId="0" applyFont="1" applyFill="1" applyBorder="1" applyAlignment="1">
      <alignment horizontal="left" vertical="center" wrapText="1" indent="3"/>
    </xf>
    <xf numFmtId="0" fontId="5" fillId="4" borderId="0" xfId="0" applyNumberFormat="1" applyFont="1" applyFill="1" applyBorder="1" applyAlignment="1" applyProtection="1">
      <alignment horizontal="right" vertical="top" wrapText="1"/>
    </xf>
    <xf numFmtId="0" fontId="2" fillId="4" borderId="0" xfId="0" applyNumberFormat="1" applyFont="1" applyFill="1" applyBorder="1" applyAlignment="1" applyProtection="1">
      <alignment horizontal="center" vertical="top" wrapText="1"/>
    </xf>
    <xf numFmtId="0" fontId="2" fillId="4" borderId="0" xfId="0" applyFont="1" applyFill="1" applyAlignment="1">
      <alignment horizontal="center"/>
    </xf>
    <xf numFmtId="0" fontId="5" fillId="4" borderId="0" xfId="0" applyNumberFormat="1" applyFont="1" applyFill="1" applyBorder="1" applyAlignment="1" applyProtection="1">
      <alignment horizontal="left" vertical="top" wrapText="1"/>
    </xf>
    <xf numFmtId="7" fontId="5" fillId="4" borderId="0" xfId="0" applyNumberFormat="1" applyFont="1" applyFill="1" applyBorder="1" applyAlignment="1" applyProtection="1">
      <alignment horizontal="right" vertical="center" wrapText="1"/>
    </xf>
    <xf numFmtId="0" fontId="5" fillId="4" borderId="41" xfId="0" applyNumberFormat="1" applyFont="1" applyFill="1" applyBorder="1" applyAlignment="1" applyProtection="1">
      <alignment horizontal="left" vertical="top" wrapText="1"/>
    </xf>
    <xf numFmtId="0" fontId="2" fillId="4" borderId="0" xfId="0" applyNumberFormat="1" applyFont="1" applyFill="1" applyBorder="1" applyAlignment="1" applyProtection="1">
      <alignment horizontal="right" vertical="center" wrapText="1"/>
    </xf>
    <xf numFmtId="7" fontId="5" fillId="4" borderId="0" xfId="0" applyNumberFormat="1" applyFont="1" applyFill="1" applyBorder="1" applyAlignment="1" applyProtection="1">
      <alignment horizontal="right" wrapText="1"/>
    </xf>
    <xf numFmtId="0" fontId="5" fillId="4" borderId="44" xfId="0" applyNumberFormat="1" applyFont="1" applyFill="1" applyBorder="1" applyAlignment="1" applyProtection="1">
      <alignment horizontal="left" vertical="top" wrapText="1"/>
    </xf>
    <xf numFmtId="0" fontId="5" fillId="4" borderId="39" xfId="0" applyNumberFormat="1" applyFont="1" applyFill="1" applyBorder="1" applyAlignment="1" applyProtection="1">
      <alignment horizontal="left" vertical="top" wrapText="1"/>
    </xf>
    <xf numFmtId="0" fontId="2" fillId="4" borderId="0" xfId="0" applyNumberFormat="1" applyFont="1" applyFill="1" applyBorder="1" applyAlignment="1" applyProtection="1">
      <alignment horizontal="left" vertical="center" wrapText="1"/>
    </xf>
    <xf numFmtId="0" fontId="5" fillId="4" borderId="45" xfId="0" applyNumberFormat="1" applyFont="1" applyFill="1" applyBorder="1" applyAlignment="1" applyProtection="1">
      <alignment horizontal="left" vertical="top" wrapText="1"/>
    </xf>
    <xf numFmtId="0" fontId="5" fillId="4" borderId="40" xfId="0" applyNumberFormat="1" applyFont="1" applyFill="1" applyBorder="1" applyAlignment="1" applyProtection="1">
      <alignment horizontal="left" vertical="top" wrapText="1"/>
    </xf>
    <xf numFmtId="0" fontId="5" fillId="4" borderId="42" xfId="0" applyNumberFormat="1" applyFont="1" applyFill="1" applyBorder="1" applyAlignment="1" applyProtection="1">
      <alignment horizontal="left" vertical="top" wrapText="1"/>
    </xf>
    <xf numFmtId="0" fontId="5" fillId="4" borderId="43" xfId="0" applyNumberFormat="1" applyFont="1" applyFill="1" applyBorder="1" applyAlignment="1" applyProtection="1">
      <alignment horizontal="left" vertical="top" wrapText="1"/>
    </xf>
    <xf numFmtId="0" fontId="5" fillId="4" borderId="46" xfId="0" applyNumberFormat="1" applyFont="1" applyFill="1" applyBorder="1" applyAlignment="1" applyProtection="1">
      <alignment horizontal="left" vertical="top" wrapText="1"/>
    </xf>
    <xf numFmtId="0" fontId="5" fillId="4" borderId="0" xfId="0" applyNumberFormat="1" applyFont="1" applyFill="1" applyBorder="1" applyAlignment="1" applyProtection="1">
      <alignment horizontal="right" vertical="center" wrapText="1"/>
    </xf>
    <xf numFmtId="0" fontId="2" fillId="4" borderId="0" xfId="0" applyFont="1" applyFill="1" applyAlignment="1">
      <alignment horizontal="center" vertical="center"/>
    </xf>
    <xf numFmtId="0" fontId="5" fillId="4" borderId="8" xfId="0" applyNumberFormat="1" applyFont="1" applyFill="1" applyBorder="1" applyAlignment="1" applyProtection="1">
      <alignment horizontal="left" vertical="top" wrapText="1"/>
    </xf>
    <xf numFmtId="0" fontId="5" fillId="4" borderId="6" xfId="0" applyNumberFormat="1" applyFont="1" applyFill="1" applyBorder="1" applyAlignment="1" applyProtection="1">
      <alignment horizontal="left" vertical="top" wrapText="1"/>
    </xf>
    <xf numFmtId="0" fontId="5" fillId="4" borderId="7" xfId="0" applyNumberFormat="1" applyFont="1" applyFill="1" applyBorder="1" applyAlignment="1" applyProtection="1">
      <alignment horizontal="left" vertical="top" wrapText="1"/>
    </xf>
    <xf numFmtId="0" fontId="5" fillId="4" borderId="1" xfId="0" applyNumberFormat="1" applyFont="1" applyFill="1" applyBorder="1" applyAlignment="1" applyProtection="1">
      <alignment horizontal="left" vertical="top" wrapText="1"/>
    </xf>
    <xf numFmtId="0" fontId="5" fillId="4" borderId="2" xfId="0" applyNumberFormat="1" applyFont="1" applyFill="1" applyBorder="1" applyAlignment="1" applyProtection="1">
      <alignment horizontal="left" vertical="top" wrapText="1"/>
    </xf>
    <xf numFmtId="0" fontId="5" fillId="4" borderId="3" xfId="0" applyNumberFormat="1" applyFont="1" applyFill="1" applyBorder="1" applyAlignment="1" applyProtection="1">
      <alignment horizontal="left" vertical="top" wrapText="1"/>
    </xf>
    <xf numFmtId="0" fontId="5" fillId="4" borderId="4" xfId="0" applyNumberFormat="1" applyFont="1" applyFill="1" applyBorder="1" applyAlignment="1" applyProtection="1">
      <alignment horizontal="left" vertical="top" wrapText="1"/>
    </xf>
    <xf numFmtId="0" fontId="5" fillId="4" borderId="0" xfId="0" applyNumberFormat="1" applyFont="1" applyFill="1" applyBorder="1" applyAlignment="1" applyProtection="1">
      <alignment horizontal="left" wrapText="1"/>
    </xf>
    <xf numFmtId="0" fontId="5" fillId="4" borderId="0" xfId="0" applyNumberFormat="1" applyFont="1" applyFill="1" applyBorder="1" applyAlignment="1" applyProtection="1">
      <alignment horizontal="center" wrapText="1"/>
    </xf>
    <xf numFmtId="0" fontId="5" fillId="4" borderId="47" xfId="0" applyNumberFormat="1" applyFont="1" applyFill="1" applyBorder="1" applyAlignment="1" applyProtection="1">
      <alignment horizontal="left" vertical="top" wrapText="1"/>
    </xf>
    <xf numFmtId="0" fontId="5" fillId="4" borderId="48" xfId="0" applyNumberFormat="1" applyFont="1" applyFill="1" applyBorder="1" applyAlignment="1" applyProtection="1">
      <alignment horizontal="left" vertical="top" wrapText="1"/>
    </xf>
    <xf numFmtId="0" fontId="5" fillId="4" borderId="5" xfId="0" applyNumberFormat="1" applyFont="1" applyFill="1" applyBorder="1" applyAlignment="1" applyProtection="1">
      <alignment horizontal="left" vertical="top" wrapText="1"/>
    </xf>
    <xf numFmtId="0" fontId="5" fillId="4" borderId="0" xfId="0" applyNumberFormat="1" applyFont="1" applyFill="1" applyBorder="1" applyAlignment="1" applyProtection="1">
      <alignment horizontal="left" vertical="center" wrapText="1"/>
    </xf>
    <xf numFmtId="0" fontId="2" fillId="4" borderId="0" xfId="0" applyFont="1" applyFill="1" applyBorder="1" applyAlignment="1">
      <alignment horizontal="right" vertical="center" wrapText="1"/>
    </xf>
    <xf numFmtId="37" fontId="5" fillId="4" borderId="0" xfId="0" applyNumberFormat="1" applyFont="1" applyFill="1" applyBorder="1" applyAlignment="1">
      <alignment horizontal="center" wrapText="1"/>
    </xf>
    <xf numFmtId="7" fontId="5" fillId="4" borderId="0" xfId="0" applyNumberFormat="1" applyFont="1" applyFill="1" applyBorder="1" applyAlignment="1">
      <alignment horizontal="right" wrapText="1"/>
    </xf>
    <xf numFmtId="0" fontId="2" fillId="4" borderId="0" xfId="0" applyFont="1" applyFill="1" applyBorder="1" applyAlignment="1">
      <alignment horizontal="right" vertical="top" wrapText="1"/>
    </xf>
    <xf numFmtId="0" fontId="2" fillId="4" borderId="0" xfId="0" applyFont="1" applyFill="1" applyBorder="1" applyAlignment="1">
      <alignment horizontal="center" vertical="top" wrapText="1"/>
    </xf>
    <xf numFmtId="0" fontId="5" fillId="4" borderId="56" xfId="0" applyFont="1" applyFill="1" applyBorder="1" applyAlignment="1">
      <alignment horizontal="left" vertical="top" wrapText="1"/>
    </xf>
    <xf numFmtId="0" fontId="5" fillId="4" borderId="72" xfId="0" applyFont="1" applyFill="1" applyBorder="1" applyAlignment="1">
      <alignment horizontal="left" vertical="top" wrapText="1"/>
    </xf>
    <xf numFmtId="0" fontId="5" fillId="4" borderId="57" xfId="0" applyFont="1" applyFill="1" applyBorder="1" applyAlignment="1">
      <alignment horizontal="left" vertical="top" wrapText="1"/>
    </xf>
    <xf numFmtId="0" fontId="5" fillId="4" borderId="69" xfId="0" applyFont="1" applyFill="1" applyBorder="1" applyAlignment="1">
      <alignment horizontal="left" vertical="top" wrapText="1"/>
    </xf>
    <xf numFmtId="0" fontId="5" fillId="4" borderId="73" xfId="0" applyFont="1" applyFill="1" applyBorder="1" applyAlignment="1">
      <alignment horizontal="left" vertical="top" wrapText="1"/>
    </xf>
    <xf numFmtId="0" fontId="5" fillId="4" borderId="74" xfId="0" applyFont="1" applyFill="1" applyBorder="1" applyAlignment="1">
      <alignment horizontal="left" vertical="top" wrapText="1"/>
    </xf>
    <xf numFmtId="0" fontId="5" fillId="4" borderId="0" xfId="0" applyFont="1" applyFill="1" applyBorder="1" applyAlignment="1">
      <alignment horizontal="center" vertical="top" wrapText="1"/>
    </xf>
    <xf numFmtId="0" fontId="5" fillId="4" borderId="1" xfId="0" applyFont="1" applyFill="1" applyBorder="1" applyAlignment="1">
      <alignment horizontal="left" vertical="top" wrapText="1"/>
    </xf>
    <xf numFmtId="0" fontId="5" fillId="4" borderId="2" xfId="0" applyFont="1" applyFill="1" applyBorder="1" applyAlignment="1">
      <alignment horizontal="left" vertical="top" wrapText="1"/>
    </xf>
    <xf numFmtId="7" fontId="5" fillId="4" borderId="1" xfId="0" quotePrefix="1" applyNumberFormat="1" applyFont="1" applyFill="1" applyBorder="1" applyAlignment="1">
      <alignment horizontal="right" vertical="top" wrapText="1"/>
    </xf>
    <xf numFmtId="7" fontId="5" fillId="4" borderId="0" xfId="0" applyNumberFormat="1" applyFont="1" applyFill="1" applyBorder="1" applyAlignment="1">
      <alignment horizontal="right" vertical="top" wrapText="1"/>
    </xf>
    <xf numFmtId="0" fontId="5" fillId="4" borderId="61" xfId="0" applyFont="1" applyFill="1" applyBorder="1" applyAlignment="1">
      <alignment horizontal="center" vertical="top" wrapText="1"/>
    </xf>
    <xf numFmtId="0" fontId="5" fillId="4" borderId="60" xfId="0" applyFont="1" applyFill="1" applyBorder="1" applyAlignment="1">
      <alignment horizontal="left" vertical="top" wrapText="1"/>
    </xf>
    <xf numFmtId="0" fontId="5" fillId="4" borderId="61" xfId="0" applyFont="1" applyFill="1" applyBorder="1" applyAlignment="1">
      <alignment horizontal="left" vertical="top" wrapText="1"/>
    </xf>
    <xf numFmtId="0" fontId="5" fillId="4" borderId="62" xfId="0" applyFont="1" applyFill="1" applyBorder="1" applyAlignment="1">
      <alignment horizontal="left" vertical="top" wrapText="1"/>
    </xf>
    <xf numFmtId="7" fontId="5" fillId="4" borderId="61" xfId="0" quotePrefix="1" applyNumberFormat="1" applyFont="1" applyFill="1" applyBorder="1" applyAlignment="1">
      <alignment horizontal="right" vertical="top" wrapText="1"/>
    </xf>
    <xf numFmtId="7" fontId="5" fillId="4" borderId="61" xfId="0" applyNumberFormat="1" applyFont="1" applyFill="1" applyBorder="1" applyAlignment="1">
      <alignment horizontal="right" vertical="top" wrapText="1"/>
    </xf>
    <xf numFmtId="0" fontId="5" fillId="4" borderId="63" xfId="0" applyFont="1" applyFill="1" applyBorder="1" applyAlignment="1">
      <alignment horizontal="left" vertical="top" wrapText="1"/>
    </xf>
    <xf numFmtId="0" fontId="5" fillId="4" borderId="64" xfId="0" applyFont="1" applyFill="1" applyBorder="1" applyAlignment="1">
      <alignment horizontal="left" vertical="top" wrapText="1"/>
    </xf>
    <xf numFmtId="0" fontId="5" fillId="4" borderId="65" xfId="0" applyFont="1" applyFill="1" applyBorder="1" applyAlignment="1">
      <alignment horizontal="left" vertical="top" wrapText="1"/>
    </xf>
    <xf numFmtId="0" fontId="5" fillId="4" borderId="66" xfId="0" applyFont="1" applyFill="1" applyBorder="1" applyAlignment="1">
      <alignment horizontal="left" vertical="top" wrapText="1"/>
    </xf>
    <xf numFmtId="0" fontId="5" fillId="4" borderId="52" xfId="0" applyFont="1" applyFill="1" applyBorder="1" applyAlignment="1">
      <alignment horizontal="left" vertical="top" wrapText="1"/>
    </xf>
    <xf numFmtId="0" fontId="2" fillId="4" borderId="0" xfId="0" applyFont="1" applyFill="1" applyBorder="1" applyAlignment="1">
      <alignment horizontal="center" vertical="center" wrapText="1"/>
    </xf>
    <xf numFmtId="0" fontId="5" fillId="4" borderId="53" xfId="0" applyFont="1" applyFill="1" applyBorder="1" applyAlignment="1">
      <alignment horizontal="left" vertical="top" wrapText="1"/>
    </xf>
    <xf numFmtId="0" fontId="5" fillId="4" borderId="67" xfId="0" applyFont="1" applyFill="1" applyBorder="1" applyAlignment="1">
      <alignment horizontal="left" vertical="top" wrapText="1"/>
    </xf>
    <xf numFmtId="0" fontId="5" fillId="4" borderId="68" xfId="0" applyFont="1" applyFill="1" applyBorder="1" applyAlignment="1">
      <alignment horizontal="left" vertical="top" wrapText="1"/>
    </xf>
    <xf numFmtId="0" fontId="5" fillId="4" borderId="55" xfId="0" applyFont="1" applyFill="1" applyBorder="1" applyAlignment="1">
      <alignment horizontal="left" vertical="top" wrapText="1"/>
    </xf>
    <xf numFmtId="0" fontId="5" fillId="4" borderId="70" xfId="0" applyFont="1" applyFill="1" applyBorder="1" applyAlignment="1">
      <alignment horizontal="left" vertical="top" wrapText="1"/>
    </xf>
    <xf numFmtId="0" fontId="5" fillId="4" borderId="71" xfId="0" applyFont="1" applyFill="1" applyBorder="1" applyAlignment="1">
      <alignment horizontal="left" vertical="top" wrapText="1"/>
    </xf>
    <xf numFmtId="0" fontId="5" fillId="4" borderId="0" xfId="0" applyFont="1" applyFill="1" applyBorder="1" applyAlignment="1">
      <alignment horizontal="right" vertical="center" wrapText="1"/>
    </xf>
    <xf numFmtId="0" fontId="5" fillId="4" borderId="4" xfId="0" applyFont="1" applyFill="1" applyBorder="1" applyAlignment="1">
      <alignment horizontal="left" vertical="top" wrapText="1"/>
    </xf>
    <xf numFmtId="0" fontId="5" fillId="4" borderId="58" xfId="0" applyFont="1" applyFill="1" applyBorder="1" applyAlignment="1">
      <alignment horizontal="left" vertical="top" wrapText="1"/>
    </xf>
    <xf numFmtId="7" fontId="5" fillId="4" borderId="0" xfId="0" quotePrefix="1" applyNumberFormat="1" applyFont="1" applyFill="1" applyBorder="1" applyAlignment="1">
      <alignment horizontal="right" vertical="top" wrapText="1"/>
    </xf>
    <xf numFmtId="0" fontId="5" fillId="4" borderId="4" xfId="0" applyFont="1" applyFill="1" applyBorder="1" applyAlignment="1">
      <alignment horizontal="center" vertical="top" wrapText="1"/>
    </xf>
    <xf numFmtId="7" fontId="5" fillId="4" borderId="4" xfId="0" quotePrefix="1" applyNumberFormat="1" applyFont="1" applyFill="1" applyBorder="1" applyAlignment="1">
      <alignment horizontal="right" vertical="top" wrapText="1"/>
    </xf>
    <xf numFmtId="7" fontId="5" fillId="4" borderId="4" xfId="0" applyNumberFormat="1" applyFont="1" applyFill="1" applyBorder="1" applyAlignment="1">
      <alignment horizontal="right" vertical="top" wrapText="1"/>
    </xf>
    <xf numFmtId="0" fontId="5" fillId="4" borderId="49" xfId="0" applyFont="1" applyFill="1" applyBorder="1" applyAlignment="1">
      <alignment horizontal="left" vertical="top" wrapText="1"/>
    </xf>
    <xf numFmtId="0" fontId="5" fillId="4" borderId="50" xfId="0" applyFont="1" applyFill="1" applyBorder="1" applyAlignment="1">
      <alignment horizontal="left" vertical="top" wrapText="1"/>
    </xf>
    <xf numFmtId="0" fontId="5" fillId="4" borderId="51" xfId="0" applyFont="1" applyFill="1" applyBorder="1" applyAlignment="1">
      <alignment horizontal="left" vertical="top" wrapText="1"/>
    </xf>
    <xf numFmtId="0" fontId="5" fillId="4" borderId="54" xfId="0" applyFont="1" applyFill="1" applyBorder="1" applyAlignment="1">
      <alignment horizontal="left" vertical="top" wrapText="1"/>
    </xf>
    <xf numFmtId="0" fontId="12" fillId="4" borderId="60" xfId="0" applyFont="1" applyFill="1" applyBorder="1" applyAlignment="1">
      <alignment horizontal="center" vertical="center" wrapText="1"/>
    </xf>
    <xf numFmtId="0" fontId="12" fillId="4" borderId="62" xfId="0" applyFont="1" applyFill="1" applyBorder="1" applyAlignment="1">
      <alignment horizontal="center" vertical="center" wrapText="1"/>
    </xf>
    <xf numFmtId="0" fontId="28" fillId="4" borderId="75" xfId="0" applyFont="1" applyFill="1" applyBorder="1" applyAlignment="1">
      <alignment horizontal="center" vertical="center" wrapText="1"/>
    </xf>
    <xf numFmtId="0" fontId="28" fillId="4" borderId="76" xfId="0" applyFont="1" applyFill="1" applyBorder="1" applyAlignment="1">
      <alignment horizontal="center" vertical="center" wrapText="1"/>
    </xf>
    <xf numFmtId="0" fontId="28" fillId="4" borderId="77" xfId="0" applyFont="1" applyFill="1" applyBorder="1" applyAlignment="1">
      <alignment horizontal="center" vertical="center" wrapText="1"/>
    </xf>
    <xf numFmtId="0" fontId="28" fillId="4" borderId="66" xfId="0" applyFont="1" applyFill="1" applyBorder="1" applyAlignment="1">
      <alignment horizontal="center"/>
    </xf>
    <xf numFmtId="0" fontId="28" fillId="4" borderId="0" xfId="0" applyFont="1" applyFill="1" applyBorder="1" applyAlignment="1">
      <alignment horizontal="center"/>
    </xf>
    <xf numFmtId="0" fontId="28" fillId="4" borderId="67" xfId="0" applyFont="1" applyFill="1" applyBorder="1" applyAlignment="1">
      <alignment horizontal="center"/>
    </xf>
    <xf numFmtId="0" fontId="28" fillId="4" borderId="78"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8" fillId="4" borderId="75"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70" xfId="0" applyFont="1" applyFill="1" applyBorder="1" applyAlignment="1">
      <alignment horizontal="center" vertical="center"/>
    </xf>
    <xf numFmtId="0" fontId="28" fillId="4" borderId="74" xfId="0" applyFont="1" applyFill="1" applyBorder="1" applyAlignment="1">
      <alignment horizontal="center" vertical="center"/>
    </xf>
    <xf numFmtId="0" fontId="28" fillId="4" borderId="60" xfId="0" applyFont="1" applyFill="1" applyBorder="1" applyAlignment="1">
      <alignment horizontal="center" vertical="center" wrapText="1"/>
    </xf>
    <xf numFmtId="0" fontId="28" fillId="4" borderId="62" xfId="0" applyFont="1" applyFill="1" applyBorder="1" applyAlignment="1">
      <alignment horizontal="center" vertical="center" wrapText="1"/>
    </xf>
    <xf numFmtId="0" fontId="28" fillId="4" borderId="78" xfId="0" applyFont="1" applyFill="1" applyBorder="1" applyAlignment="1">
      <alignment horizontal="center" vertical="center"/>
    </xf>
    <xf numFmtId="0" fontId="28" fillId="4" borderId="10" xfId="0" applyFont="1" applyFill="1" applyBorder="1" applyAlignment="1">
      <alignment horizontal="center" vertical="center"/>
    </xf>
    <xf numFmtId="0" fontId="2" fillId="4" borderId="75" xfId="0" applyFont="1" applyFill="1" applyBorder="1" applyAlignment="1">
      <alignment horizontal="center" vertical="center"/>
    </xf>
    <xf numFmtId="0" fontId="2" fillId="4" borderId="76" xfId="0" applyFont="1" applyFill="1" applyBorder="1" applyAlignment="1">
      <alignment horizontal="center" vertical="center"/>
    </xf>
    <xf numFmtId="0" fontId="2" fillId="4" borderId="77" xfId="0" applyFont="1" applyFill="1" applyBorder="1" applyAlignment="1">
      <alignment horizontal="center" vertical="center"/>
    </xf>
    <xf numFmtId="0" fontId="2" fillId="4" borderId="66" xfId="0" applyFont="1" applyFill="1" applyBorder="1" applyAlignment="1">
      <alignment horizontal="center" vertical="center" wrapText="1"/>
    </xf>
    <xf numFmtId="0" fontId="2" fillId="4" borderId="67"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2" fillId="4" borderId="74" xfId="0" applyFont="1" applyFill="1" applyBorder="1" applyAlignment="1">
      <alignment horizontal="center" vertical="center" wrapText="1"/>
    </xf>
    <xf numFmtId="0" fontId="2" fillId="4" borderId="60" xfId="0" applyFont="1" applyFill="1" applyBorder="1" applyAlignment="1">
      <alignment horizontal="center" vertical="center"/>
    </xf>
    <xf numFmtId="0" fontId="2" fillId="4" borderId="61" xfId="0" applyFont="1" applyFill="1" applyBorder="1" applyAlignment="1">
      <alignment horizontal="center" vertical="center"/>
    </xf>
    <xf numFmtId="0" fontId="2" fillId="4" borderId="62" xfId="0" applyFont="1" applyFill="1" applyBorder="1" applyAlignment="1">
      <alignment horizontal="center" vertical="center"/>
    </xf>
    <xf numFmtId="0" fontId="2" fillId="4" borderId="60" xfId="0" applyFont="1" applyFill="1" applyBorder="1" applyAlignment="1">
      <alignment horizontal="center" vertical="center" wrapText="1"/>
    </xf>
    <xf numFmtId="0" fontId="2" fillId="4" borderId="61" xfId="0" applyFont="1" applyFill="1" applyBorder="1" applyAlignment="1">
      <alignment horizontal="center" vertical="center" wrapText="1"/>
    </xf>
    <xf numFmtId="0" fontId="2" fillId="4" borderId="62" xfId="0" applyFont="1" applyFill="1" applyBorder="1" applyAlignment="1">
      <alignment horizontal="center" vertical="center" wrapText="1"/>
    </xf>
    <xf numFmtId="168" fontId="5" fillId="4" borderId="76" xfId="0" applyNumberFormat="1" applyFont="1" applyFill="1" applyBorder="1" applyAlignment="1">
      <alignment horizontal="left" vertical="top" wrapText="1"/>
    </xf>
    <xf numFmtId="168" fontId="2" fillId="4" borderId="78" xfId="0" applyNumberFormat="1" applyFont="1" applyFill="1" applyBorder="1" applyAlignment="1">
      <alignment horizontal="center" vertical="center" wrapText="1"/>
    </xf>
    <xf numFmtId="168" fontId="2" fillId="4" borderId="10" xfId="0" applyNumberFormat="1" applyFont="1" applyFill="1" applyBorder="1" applyAlignment="1">
      <alignment horizontal="center" vertical="center" wrapText="1"/>
    </xf>
    <xf numFmtId="168" fontId="2" fillId="4" borderId="75" xfId="0" applyNumberFormat="1" applyFont="1" applyFill="1" applyBorder="1" applyAlignment="1">
      <alignment vertical="center"/>
    </xf>
    <xf numFmtId="168" fontId="2" fillId="4" borderId="70" xfId="0" applyNumberFormat="1" applyFont="1" applyFill="1" applyBorder="1" applyAlignment="1">
      <alignment vertical="center"/>
    </xf>
    <xf numFmtId="168" fontId="2" fillId="4" borderId="78" xfId="0" applyNumberFormat="1" applyFont="1" applyFill="1" applyBorder="1" applyAlignment="1">
      <alignment horizontal="center" vertical="center"/>
    </xf>
    <xf numFmtId="168" fontId="2" fillId="4" borderId="10" xfId="0" applyNumberFormat="1" applyFont="1" applyFill="1" applyBorder="1" applyAlignment="1">
      <alignment horizontal="center" vertical="center"/>
    </xf>
    <xf numFmtId="0" fontId="2" fillId="4" borderId="66"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67" xfId="0" applyFont="1" applyFill="1" applyBorder="1" applyAlignment="1">
      <alignment horizontal="center" vertical="center"/>
    </xf>
    <xf numFmtId="168" fontId="5" fillId="4" borderId="61" xfId="0" applyNumberFormat="1" applyFont="1" applyFill="1" applyBorder="1" applyAlignment="1">
      <alignment vertical="center"/>
    </xf>
    <xf numFmtId="0" fontId="2" fillId="4" borderId="70" xfId="0" applyFont="1" applyFill="1" applyBorder="1" applyAlignment="1">
      <alignment horizontal="center" vertical="center"/>
    </xf>
    <xf numFmtId="0" fontId="2" fillId="4" borderId="72" xfId="0" applyFont="1" applyFill="1" applyBorder="1" applyAlignment="1">
      <alignment horizontal="center" vertical="center"/>
    </xf>
    <xf numFmtId="0" fontId="2" fillId="4" borderId="74" xfId="0" applyFont="1" applyFill="1" applyBorder="1" applyAlignment="1">
      <alignment horizontal="center" vertical="center"/>
    </xf>
    <xf numFmtId="0" fontId="2" fillId="4" borderId="75" xfId="0" applyFont="1" applyFill="1" applyBorder="1" applyAlignment="1">
      <alignment vertical="center"/>
    </xf>
    <xf numFmtId="0" fontId="2" fillId="4" borderId="70" xfId="0" applyFont="1" applyFill="1" applyBorder="1" applyAlignment="1">
      <alignment vertical="center"/>
    </xf>
    <xf numFmtId="0" fontId="2" fillId="4" borderId="7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7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9" xfId="0" applyFont="1" applyFill="1" applyBorder="1" applyAlignment="1">
      <alignment horizontal="center" vertical="center"/>
    </xf>
    <xf numFmtId="0" fontId="5" fillId="4" borderId="66" xfId="0" applyFont="1" applyFill="1" applyBorder="1" applyAlignment="1">
      <alignment horizontal="left" vertical="center" wrapText="1"/>
    </xf>
    <xf numFmtId="0" fontId="5" fillId="4" borderId="67" xfId="0" applyFont="1" applyFill="1" applyBorder="1" applyAlignment="1">
      <alignment horizontal="left" vertical="center" wrapText="1"/>
    </xf>
    <xf numFmtId="0" fontId="2" fillId="4" borderId="9" xfId="0" applyFont="1" applyFill="1" applyBorder="1" applyAlignment="1">
      <alignment horizontal="center" vertical="center" wrapText="1"/>
    </xf>
    <xf numFmtId="0" fontId="2" fillId="4" borderId="75" xfId="0" applyFont="1" applyFill="1" applyBorder="1" applyAlignment="1">
      <alignment horizontal="center" vertical="center" wrapText="1"/>
    </xf>
    <xf numFmtId="0" fontId="2" fillId="4" borderId="76" xfId="0" applyFont="1" applyFill="1" applyBorder="1" applyAlignment="1">
      <alignment horizontal="center" vertical="center" wrapText="1"/>
    </xf>
    <xf numFmtId="0" fontId="2" fillId="4" borderId="77" xfId="0" applyFont="1" applyFill="1" applyBorder="1" applyAlignment="1">
      <alignment horizontal="center" vertical="center" wrapText="1"/>
    </xf>
    <xf numFmtId="0" fontId="2" fillId="4" borderId="61" xfId="0" applyFont="1" applyFill="1" applyBorder="1" applyAlignment="1">
      <alignment vertical="center" wrapText="1"/>
    </xf>
    <xf numFmtId="0" fontId="2" fillId="4" borderId="60" xfId="0" applyFont="1" applyFill="1" applyBorder="1" applyAlignment="1">
      <alignment vertical="center" wrapText="1"/>
    </xf>
    <xf numFmtId="0" fontId="2" fillId="4" borderId="86" xfId="0" applyFont="1" applyFill="1" applyBorder="1" applyAlignment="1">
      <alignment vertical="center" wrapText="1"/>
    </xf>
    <xf numFmtId="0" fontId="2" fillId="4" borderId="62" xfId="0" applyFont="1" applyFill="1" applyBorder="1" applyAlignment="1">
      <alignment vertical="center" wrapText="1"/>
    </xf>
    <xf numFmtId="0" fontId="5" fillId="4" borderId="60" xfId="0" applyFont="1" applyFill="1" applyBorder="1" applyAlignment="1">
      <alignment vertical="center" wrapText="1"/>
    </xf>
    <xf numFmtId="0" fontId="5" fillId="4" borderId="61" xfId="0" applyFont="1" applyFill="1" applyBorder="1" applyAlignment="1">
      <alignment vertical="center" wrapText="1"/>
    </xf>
    <xf numFmtId="0" fontId="5" fillId="4" borderId="62" xfId="0" applyFont="1" applyFill="1" applyBorder="1" applyAlignment="1">
      <alignment vertical="center" wrapText="1"/>
    </xf>
    <xf numFmtId="0" fontId="2" fillId="4" borderId="75" xfId="0" applyFont="1" applyFill="1" applyBorder="1" applyAlignment="1">
      <alignment vertical="center" wrapText="1"/>
    </xf>
    <xf numFmtId="0" fontId="2" fillId="4" borderId="76" xfId="0" applyFont="1" applyFill="1" applyBorder="1" applyAlignment="1">
      <alignment vertical="center" wrapText="1"/>
    </xf>
    <xf numFmtId="0" fontId="2" fillId="4" borderId="77" xfId="0" applyFont="1" applyFill="1" applyBorder="1" applyAlignment="1">
      <alignment vertical="center" wrapText="1"/>
    </xf>
    <xf numFmtId="0" fontId="2" fillId="4" borderId="66" xfId="0" applyFont="1" applyFill="1" applyBorder="1" applyAlignment="1">
      <alignment vertical="center" wrapText="1"/>
    </xf>
    <xf numFmtId="0" fontId="2" fillId="4" borderId="0" xfId="0" applyFont="1" applyFill="1" applyBorder="1" applyAlignment="1">
      <alignment vertical="center" wrapText="1"/>
    </xf>
    <xf numFmtId="0" fontId="2" fillId="4" borderId="67" xfId="0" applyFont="1" applyFill="1" applyBorder="1" applyAlignment="1">
      <alignment vertical="center" wrapText="1"/>
    </xf>
    <xf numFmtId="0" fontId="2" fillId="4" borderId="70" xfId="0" applyFont="1" applyFill="1" applyBorder="1" applyAlignment="1">
      <alignment vertical="center" wrapText="1"/>
    </xf>
    <xf numFmtId="0" fontId="2" fillId="4" borderId="72" xfId="0" applyFont="1" applyFill="1" applyBorder="1" applyAlignment="1">
      <alignment vertical="center" wrapText="1"/>
    </xf>
    <xf numFmtId="0" fontId="2" fillId="4" borderId="74" xfId="0" applyFont="1" applyFill="1" applyBorder="1" applyAlignment="1">
      <alignment vertical="center" wrapText="1"/>
    </xf>
    <xf numFmtId="0" fontId="2" fillId="4" borderId="86" xfId="0" applyFont="1" applyFill="1" applyBorder="1" applyAlignment="1">
      <alignment horizontal="center" vertical="center"/>
    </xf>
    <xf numFmtId="0" fontId="2" fillId="4" borderId="87" xfId="0" applyFont="1" applyFill="1" applyBorder="1" applyAlignment="1">
      <alignment horizontal="center" vertical="center"/>
    </xf>
    <xf numFmtId="0" fontId="2" fillId="4" borderId="86" xfId="0" applyFont="1" applyFill="1" applyBorder="1" applyAlignment="1">
      <alignment horizontal="center" vertical="center" wrapText="1"/>
    </xf>
    <xf numFmtId="0" fontId="2" fillId="4" borderId="87" xfId="0" applyFont="1" applyFill="1" applyBorder="1" applyAlignment="1">
      <alignment horizontal="center" vertical="center" wrapText="1"/>
    </xf>
  </cellXfs>
  <cellStyles count="10">
    <cellStyle name="=C:\WINNT\SYSTEM32\COMMAND.COM" xfId="1"/>
    <cellStyle name="Hipervínculo" xfId="8" builtinId="8"/>
    <cellStyle name="Millares" xfId="2" builtinId="3"/>
    <cellStyle name="Millares 2" xfId="5"/>
    <cellStyle name="Normal" xfId="0" builtinId="0"/>
    <cellStyle name="Normal 2" xfId="3"/>
    <cellStyle name="Normal 3" xfId="6"/>
    <cellStyle name="Normal 9" xfId="4"/>
    <cellStyle name="Porcentaje" xfId="9" builtinId="5"/>
    <cellStyle name="Porcentaje 2" xfId="7"/>
  </cellStyles>
  <dxfs count="2">
    <dxf>
      <font>
        <color rgb="FFCC0000"/>
      </font>
    </dxf>
    <dxf>
      <font>
        <color rgb="FFCC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http://www.aguascalientes.gob.mx/iespa/"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49693</xdr:colOff>
      <xdr:row>0</xdr:row>
      <xdr:rowOff>41411</xdr:rowOff>
    </xdr:from>
    <xdr:to>
      <xdr:col>0</xdr:col>
      <xdr:colOff>1286287</xdr:colOff>
      <xdr:row>4</xdr:row>
      <xdr:rowOff>54249</xdr:rowOff>
    </xdr:to>
    <xdr:sp macro="" textlink="">
      <xdr:nvSpPr>
        <xdr:cNvPr id="9" name="5 Rectángulo">
          <a:extLst>
            <a:ext uri="{FF2B5EF4-FFF2-40B4-BE49-F238E27FC236}">
              <a16:creationId xmlns:a16="http://schemas.microsoft.com/office/drawing/2014/main" id="{76F4329D-5084-4192-B252-F3EC22D320BC}"/>
            </a:ext>
          </a:extLst>
        </xdr:cNvPr>
        <xdr:cNvSpPr/>
      </xdr:nvSpPr>
      <xdr:spPr>
        <a:xfrm>
          <a:off x="49693" y="41411"/>
          <a:ext cx="1236594" cy="675447"/>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MX" sz="1100"/>
            <a:t>LOGOTIPO DE LA ENTIDAD</a:t>
          </a:r>
        </a:p>
      </xdr:txBody>
    </xdr:sp>
    <xdr:clientData/>
  </xdr:twoCellAnchor>
  <xdr:twoCellAnchor editAs="oneCell">
    <xdr:from>
      <xdr:col>0</xdr:col>
      <xdr:colOff>33129</xdr:colOff>
      <xdr:row>0</xdr:row>
      <xdr:rowOff>0</xdr:rowOff>
    </xdr:from>
    <xdr:to>
      <xdr:col>0</xdr:col>
      <xdr:colOff>1316935</xdr:colOff>
      <xdr:row>4</xdr:row>
      <xdr:rowOff>82826</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29" y="0"/>
          <a:ext cx="1283806" cy="745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219075</xdr:colOff>
      <xdr:row>2</xdr:row>
      <xdr:rowOff>66676</xdr:rowOff>
    </xdr:from>
    <xdr:to>
      <xdr:col>2</xdr:col>
      <xdr:colOff>561975</xdr:colOff>
      <xdr:row>5</xdr:row>
      <xdr:rowOff>142876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447676"/>
          <a:ext cx="1600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123701</xdr:colOff>
      <xdr:row>0</xdr:row>
      <xdr:rowOff>43296</xdr:rowOff>
    </xdr:from>
    <xdr:to>
      <xdr:col>2</xdr:col>
      <xdr:colOff>1371352</xdr:colOff>
      <xdr:row>4</xdr:row>
      <xdr:rowOff>72490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068" y="43296"/>
          <a:ext cx="1600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1</xdr:row>
      <xdr:rowOff>47625</xdr:rowOff>
    </xdr:from>
    <xdr:to>
      <xdr:col>3</xdr:col>
      <xdr:colOff>85725</xdr:colOff>
      <xdr:row>6</xdr:row>
      <xdr:rowOff>142875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00025"/>
          <a:ext cx="1600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209550</xdr:colOff>
      <xdr:row>2</xdr:row>
      <xdr:rowOff>114300</xdr:rowOff>
    </xdr:from>
    <xdr:to>
      <xdr:col>1</xdr:col>
      <xdr:colOff>209550</xdr:colOff>
      <xdr:row>6</xdr:row>
      <xdr:rowOff>76200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49530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xdr:row>
      <xdr:rowOff>76200</xdr:rowOff>
    </xdr:from>
    <xdr:to>
      <xdr:col>2</xdr:col>
      <xdr:colOff>1257300</xdr:colOff>
      <xdr:row>6</xdr:row>
      <xdr:rowOff>133350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457200"/>
          <a:ext cx="16002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28575</xdr:colOff>
      <xdr:row>1</xdr:row>
      <xdr:rowOff>66675</xdr:rowOff>
    </xdr:from>
    <xdr:to>
      <xdr:col>2</xdr:col>
      <xdr:colOff>438150</xdr:colOff>
      <xdr:row>6</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219075"/>
          <a:ext cx="16002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1</xdr:row>
      <xdr:rowOff>9525</xdr:rowOff>
    </xdr:from>
    <xdr:to>
      <xdr:col>2</xdr:col>
      <xdr:colOff>66675</xdr:colOff>
      <xdr:row>5</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1925"/>
          <a:ext cx="9334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573524</xdr:colOff>
      <xdr:row>10</xdr:row>
      <xdr:rowOff>98612</xdr:rowOff>
    </xdr:from>
    <xdr:ext cx="4162420" cy="1291388"/>
    <xdr:sp macro="" textlink="">
      <xdr:nvSpPr>
        <xdr:cNvPr id="3" name="Rectángulo 2"/>
        <xdr:cNvSpPr/>
      </xdr:nvSpPr>
      <xdr:spPr>
        <a:xfrm>
          <a:off x="1668899" y="1955987"/>
          <a:ext cx="4162420" cy="1291388"/>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En el Año 2020, no se tuvo Endeudamiento Neto</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828675</xdr:colOff>
      <xdr:row>5</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76200"/>
          <a:ext cx="762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933450</xdr:colOff>
      <xdr:row>8</xdr:row>
      <xdr:rowOff>161925</xdr:rowOff>
    </xdr:from>
    <xdr:ext cx="4162420" cy="1291388"/>
    <xdr:sp macro="" textlink="">
      <xdr:nvSpPr>
        <xdr:cNvPr id="3" name="Rectángulo 2"/>
        <xdr:cNvSpPr/>
      </xdr:nvSpPr>
      <xdr:spPr>
        <a:xfrm>
          <a:off x="1114425" y="1657350"/>
          <a:ext cx="4162420" cy="1291388"/>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En el Año 2020, no se tuvo Intereses de la Deuda</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933450</xdr:colOff>
      <xdr:row>5</xdr:row>
      <xdr:rowOff>57150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674808</xdr:colOff>
      <xdr:row>1</xdr:row>
      <xdr:rowOff>21981</xdr:rowOff>
    </xdr:from>
    <xdr:to>
      <xdr:col>3</xdr:col>
      <xdr:colOff>359751</xdr:colOff>
      <xdr:row>6</xdr:row>
      <xdr:rowOff>71804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783" y="126756"/>
          <a:ext cx="1208943" cy="81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276225</xdr:colOff>
      <xdr:row>1</xdr:row>
      <xdr:rowOff>9525</xdr:rowOff>
    </xdr:from>
    <xdr:to>
      <xdr:col>2</xdr:col>
      <xdr:colOff>371475</xdr:colOff>
      <xdr:row>9</xdr:row>
      <xdr:rowOff>9525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114300"/>
          <a:ext cx="8572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3019424</xdr:colOff>
      <xdr:row>10</xdr:row>
      <xdr:rowOff>276225</xdr:rowOff>
    </xdr:from>
    <xdr:ext cx="4695825" cy="1291388"/>
    <xdr:sp macro="" textlink="">
      <xdr:nvSpPr>
        <xdr:cNvPr id="3" name="Rectángulo 2"/>
        <xdr:cNvSpPr/>
      </xdr:nvSpPr>
      <xdr:spPr>
        <a:xfrm>
          <a:off x="4724399" y="2066925"/>
          <a:ext cx="4695825" cy="1291388"/>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En el Año 2020, no se tuvo Egresos por Programas y Proyectos</a:t>
          </a:r>
          <a:r>
            <a:rPr lang="es-ES" sz="9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de Inversión</a:t>
          </a:r>
          <a:endPar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85725</xdr:rowOff>
    </xdr:from>
    <xdr:to>
      <xdr:col>0</xdr:col>
      <xdr:colOff>1581149</xdr:colOff>
      <xdr:row>3</xdr:row>
      <xdr:rowOff>95250</xdr:rowOff>
    </xdr:to>
    <xdr:sp macro="" textlink="">
      <xdr:nvSpPr>
        <xdr:cNvPr id="5" name="4 Rectángulo">
          <a:extLst>
            <a:ext uri="{FF2B5EF4-FFF2-40B4-BE49-F238E27FC236}">
              <a16:creationId xmlns:a16="http://schemas.microsoft.com/office/drawing/2014/main" id="{00000000-0008-0000-0200-000005000000}"/>
            </a:ext>
          </a:extLst>
        </xdr:cNvPr>
        <xdr:cNvSpPr/>
      </xdr:nvSpPr>
      <xdr:spPr>
        <a:xfrm>
          <a:off x="85724" y="85725"/>
          <a:ext cx="1495425" cy="52387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MX" sz="1100"/>
            <a:t>LOGOTIPO DE LA ENTIDAD</a:t>
          </a:r>
        </a:p>
      </xdr:txBody>
    </xdr:sp>
    <xdr:clientData/>
  </xdr:twoCellAnchor>
  <xdr:twoCellAnchor editAs="oneCell">
    <xdr:from>
      <xdr:col>0</xdr:col>
      <xdr:colOff>57150</xdr:colOff>
      <xdr:row>0</xdr:row>
      <xdr:rowOff>75509</xdr:rowOff>
    </xdr:from>
    <xdr:to>
      <xdr:col>0</xdr:col>
      <xdr:colOff>1657350</xdr:colOff>
      <xdr:row>3</xdr:row>
      <xdr:rowOff>133351</xdr:rowOff>
    </xdr:to>
    <xdr:pic>
      <xdr:nvPicPr>
        <xdr:cNvPr id="3"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5509"/>
          <a:ext cx="1600200" cy="572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xdr:col>
      <xdr:colOff>617469</xdr:colOff>
      <xdr:row>2</xdr:row>
      <xdr:rowOff>189672</xdr:rowOff>
    </xdr:to>
    <xdr:sp macro="" textlink="">
      <xdr:nvSpPr>
        <xdr:cNvPr id="3" name="5 Rectángulo">
          <a:extLst>
            <a:ext uri="{FF2B5EF4-FFF2-40B4-BE49-F238E27FC236}">
              <a16:creationId xmlns:a16="http://schemas.microsoft.com/office/drawing/2014/main" id="{76F4329D-5084-4192-B252-F3EC22D320BC}"/>
            </a:ext>
          </a:extLst>
        </xdr:cNvPr>
        <xdr:cNvSpPr/>
      </xdr:nvSpPr>
      <xdr:spPr>
        <a:xfrm>
          <a:off x="266700" y="104775"/>
          <a:ext cx="1236594" cy="675447"/>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MX" sz="1100"/>
            <a:t>LOGOTIPO DE LA ENTIDAD</a:t>
          </a:r>
        </a:p>
      </xdr:txBody>
    </xdr:sp>
    <xdr:clientData/>
  </xdr:twoCellAnchor>
  <xdr:twoCellAnchor editAs="oneCell">
    <xdr:from>
      <xdr:col>0</xdr:col>
      <xdr:colOff>173831</xdr:colOff>
      <xdr:row>0</xdr:row>
      <xdr:rowOff>38100</xdr:rowOff>
    </xdr:from>
    <xdr:to>
      <xdr:col>1</xdr:col>
      <xdr:colOff>704850</xdr:colOff>
      <xdr:row>4</xdr:row>
      <xdr:rowOff>47625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 y="38100"/>
          <a:ext cx="1416844"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99</xdr:row>
      <xdr:rowOff>285750</xdr:rowOff>
    </xdr:from>
    <xdr:to>
      <xdr:col>12</xdr:col>
      <xdr:colOff>695325</xdr:colOff>
      <xdr:row>101</xdr:row>
      <xdr:rowOff>196850</xdr:rowOff>
    </xdr:to>
    <xdr:grpSp>
      <xdr:nvGrpSpPr>
        <xdr:cNvPr id="583" name="Group 488"/>
        <xdr:cNvGrpSpPr>
          <a:grpSpLocks/>
        </xdr:cNvGrpSpPr>
      </xdr:nvGrpSpPr>
      <xdr:grpSpPr bwMode="auto">
        <a:xfrm>
          <a:off x="85725" y="17116425"/>
          <a:ext cx="64265175" cy="301625"/>
          <a:chOff x="240" y="-3773"/>
          <a:chExt cx="15360" cy="1975"/>
        </a:xfrm>
      </xdr:grpSpPr>
      <xdr:sp macro="" textlink="">
        <xdr:nvSpPr>
          <xdr:cNvPr id="584" name="Rectangle 490"/>
          <xdr:cNvSpPr>
            <a:spLocks noChangeArrowheads="1"/>
          </xdr:cNvSpPr>
        </xdr:nvSpPr>
        <xdr:spPr bwMode="auto">
          <a:xfrm>
            <a:off x="240" y="-3773"/>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585" name="Line 489"/>
          <xdr:cNvCxnSpPr>
            <a:cxnSpLocks noChangeShapeType="1"/>
          </xdr:cNvCxnSpPr>
        </xdr:nvCxnSpPr>
        <xdr:spPr bwMode="auto">
          <a:xfrm>
            <a:off x="362" y="-1808"/>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0</xdr:colOff>
      <xdr:row>209</xdr:row>
      <xdr:rowOff>0</xdr:rowOff>
    </xdr:from>
    <xdr:to>
      <xdr:col>13</xdr:col>
      <xdr:colOff>0</xdr:colOff>
      <xdr:row>212</xdr:row>
      <xdr:rowOff>19049</xdr:rowOff>
    </xdr:to>
    <xdr:grpSp>
      <xdr:nvGrpSpPr>
        <xdr:cNvPr id="586" name="Group 385"/>
        <xdr:cNvGrpSpPr>
          <a:grpSpLocks/>
        </xdr:cNvGrpSpPr>
      </xdr:nvGrpSpPr>
      <xdr:grpSpPr bwMode="auto">
        <a:xfrm>
          <a:off x="0" y="36099750"/>
          <a:ext cx="64417575" cy="476249"/>
          <a:chOff x="240" y="-1984"/>
          <a:chExt cx="15360" cy="1975"/>
        </a:xfrm>
      </xdr:grpSpPr>
      <xdr:sp macro="" textlink="">
        <xdr:nvSpPr>
          <xdr:cNvPr id="587" name="Rectangle 387"/>
          <xdr:cNvSpPr>
            <a:spLocks noChangeArrowheads="1"/>
          </xdr:cNvSpPr>
        </xdr:nvSpPr>
        <xdr:spPr bwMode="auto">
          <a:xfrm>
            <a:off x="240" y="-1984"/>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588" name="Line 386"/>
          <xdr:cNvCxnSpPr>
            <a:cxnSpLocks noChangeShapeType="1"/>
          </xdr:cNvCxnSpPr>
        </xdr:nvCxnSpPr>
        <xdr:spPr bwMode="auto">
          <a:xfrm>
            <a:off x="362" y="-19"/>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152400</xdr:colOff>
      <xdr:row>263</xdr:row>
      <xdr:rowOff>476250</xdr:rowOff>
    </xdr:from>
    <xdr:to>
      <xdr:col>13</xdr:col>
      <xdr:colOff>0</xdr:colOff>
      <xdr:row>266</xdr:row>
      <xdr:rowOff>187325</xdr:rowOff>
    </xdr:to>
    <xdr:grpSp>
      <xdr:nvGrpSpPr>
        <xdr:cNvPr id="589" name="Group 298"/>
        <xdr:cNvGrpSpPr>
          <a:grpSpLocks/>
        </xdr:cNvGrpSpPr>
      </xdr:nvGrpSpPr>
      <xdr:grpSpPr bwMode="auto">
        <a:xfrm>
          <a:off x="152400" y="46243875"/>
          <a:ext cx="64265175" cy="454025"/>
          <a:chOff x="240" y="-1984"/>
          <a:chExt cx="15360" cy="1975"/>
        </a:xfrm>
      </xdr:grpSpPr>
      <xdr:sp macro="" textlink="">
        <xdr:nvSpPr>
          <xdr:cNvPr id="590" name="Rectangle 300"/>
          <xdr:cNvSpPr>
            <a:spLocks noChangeArrowheads="1"/>
          </xdr:cNvSpPr>
        </xdr:nvSpPr>
        <xdr:spPr bwMode="auto">
          <a:xfrm>
            <a:off x="240" y="-1984"/>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591" name="Line 299"/>
          <xdr:cNvCxnSpPr>
            <a:cxnSpLocks noChangeShapeType="1"/>
          </xdr:cNvCxnSpPr>
        </xdr:nvCxnSpPr>
        <xdr:spPr bwMode="auto">
          <a:xfrm>
            <a:off x="362" y="-19"/>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152400</xdr:colOff>
      <xdr:row>367</xdr:row>
      <xdr:rowOff>0</xdr:rowOff>
    </xdr:from>
    <xdr:to>
      <xdr:col>13</xdr:col>
      <xdr:colOff>0</xdr:colOff>
      <xdr:row>369</xdr:row>
      <xdr:rowOff>120650</xdr:rowOff>
    </xdr:to>
    <xdr:grpSp>
      <xdr:nvGrpSpPr>
        <xdr:cNvPr id="592" name="Group 179"/>
        <xdr:cNvGrpSpPr>
          <a:grpSpLocks/>
        </xdr:cNvGrpSpPr>
      </xdr:nvGrpSpPr>
      <xdr:grpSpPr bwMode="auto">
        <a:xfrm>
          <a:off x="152400" y="62103000"/>
          <a:ext cx="64265175" cy="425450"/>
          <a:chOff x="240" y="-2445"/>
          <a:chExt cx="15360" cy="1975"/>
        </a:xfrm>
      </xdr:grpSpPr>
      <xdr:sp macro="" textlink="">
        <xdr:nvSpPr>
          <xdr:cNvPr id="593" name="Rectangle 181"/>
          <xdr:cNvSpPr>
            <a:spLocks noChangeArrowheads="1"/>
          </xdr:cNvSpPr>
        </xdr:nvSpPr>
        <xdr:spPr bwMode="auto">
          <a:xfrm>
            <a:off x="240" y="-2445"/>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594" name="Line 180"/>
          <xdr:cNvCxnSpPr>
            <a:cxnSpLocks noChangeShapeType="1"/>
          </xdr:cNvCxnSpPr>
        </xdr:nvCxnSpPr>
        <xdr:spPr bwMode="auto">
          <a:xfrm>
            <a:off x="362" y="-480"/>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152400</xdr:colOff>
      <xdr:row>458</xdr:row>
      <xdr:rowOff>0</xdr:rowOff>
    </xdr:from>
    <xdr:to>
      <xdr:col>13</xdr:col>
      <xdr:colOff>0</xdr:colOff>
      <xdr:row>460</xdr:row>
      <xdr:rowOff>187325</xdr:rowOff>
    </xdr:to>
    <xdr:grpSp>
      <xdr:nvGrpSpPr>
        <xdr:cNvPr id="595" name="Group 73"/>
        <xdr:cNvGrpSpPr>
          <a:grpSpLocks/>
        </xdr:cNvGrpSpPr>
      </xdr:nvGrpSpPr>
      <xdr:grpSpPr bwMode="auto">
        <a:xfrm>
          <a:off x="152400" y="76219050"/>
          <a:ext cx="64265175" cy="454025"/>
          <a:chOff x="240" y="-1984"/>
          <a:chExt cx="15360" cy="1975"/>
        </a:xfrm>
      </xdr:grpSpPr>
      <xdr:sp macro="" textlink="">
        <xdr:nvSpPr>
          <xdr:cNvPr id="596" name="Rectangle 75"/>
          <xdr:cNvSpPr>
            <a:spLocks noChangeArrowheads="1"/>
          </xdr:cNvSpPr>
        </xdr:nvSpPr>
        <xdr:spPr bwMode="auto">
          <a:xfrm>
            <a:off x="240" y="-1984"/>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597" name="Line 74"/>
          <xdr:cNvCxnSpPr>
            <a:cxnSpLocks noChangeShapeType="1"/>
          </xdr:cNvCxnSpPr>
        </xdr:nvCxnSpPr>
        <xdr:spPr bwMode="auto">
          <a:xfrm>
            <a:off x="362" y="-19"/>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152400</xdr:colOff>
      <xdr:row>493</xdr:row>
      <xdr:rowOff>0</xdr:rowOff>
    </xdr:from>
    <xdr:to>
      <xdr:col>13</xdr:col>
      <xdr:colOff>0</xdr:colOff>
      <xdr:row>495</xdr:row>
      <xdr:rowOff>187325</xdr:rowOff>
    </xdr:to>
    <xdr:grpSp>
      <xdr:nvGrpSpPr>
        <xdr:cNvPr id="598" name="Group 2"/>
        <xdr:cNvGrpSpPr>
          <a:grpSpLocks/>
        </xdr:cNvGrpSpPr>
      </xdr:nvGrpSpPr>
      <xdr:grpSpPr bwMode="auto">
        <a:xfrm>
          <a:off x="152400" y="81553050"/>
          <a:ext cx="64265175" cy="454025"/>
          <a:chOff x="240" y="-1984"/>
          <a:chExt cx="15360" cy="1975"/>
        </a:xfrm>
      </xdr:grpSpPr>
      <xdr:sp macro="" textlink="">
        <xdr:nvSpPr>
          <xdr:cNvPr id="599" name="Rectangle 4"/>
          <xdr:cNvSpPr>
            <a:spLocks noChangeArrowheads="1"/>
          </xdr:cNvSpPr>
        </xdr:nvSpPr>
        <xdr:spPr bwMode="auto">
          <a:xfrm>
            <a:off x="240" y="-1984"/>
            <a:ext cx="15360" cy="1965"/>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cxnSp macro="">
        <xdr:nvCxnSpPr>
          <xdr:cNvPr id="600" name="Line 3"/>
          <xdr:cNvCxnSpPr>
            <a:cxnSpLocks noChangeShapeType="1"/>
          </xdr:cNvCxnSpPr>
        </xdr:nvCxnSpPr>
        <xdr:spPr bwMode="auto">
          <a:xfrm>
            <a:off x="362" y="-19"/>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276225</xdr:colOff>
      <xdr:row>46</xdr:row>
      <xdr:rowOff>123825</xdr:rowOff>
    </xdr:from>
    <xdr:to>
      <xdr:col>12</xdr:col>
      <xdr:colOff>616585</xdr:colOff>
      <xdr:row>56</xdr:row>
      <xdr:rowOff>186690</xdr:rowOff>
    </xdr:to>
    <xdr:grpSp>
      <xdr:nvGrpSpPr>
        <xdr:cNvPr id="601" name="Group 555"/>
        <xdr:cNvGrpSpPr>
          <a:grpSpLocks/>
        </xdr:cNvGrpSpPr>
      </xdr:nvGrpSpPr>
      <xdr:grpSpPr bwMode="auto">
        <a:xfrm>
          <a:off x="276225" y="7896225"/>
          <a:ext cx="63995935" cy="1548765"/>
          <a:chOff x="440" y="190"/>
          <a:chExt cx="14936" cy="3099"/>
        </a:xfrm>
      </xdr:grpSpPr>
      <xdr:sp macro="" textlink="">
        <xdr:nvSpPr>
          <xdr:cNvPr id="602" name="Rectangle 578"/>
          <xdr:cNvSpPr>
            <a:spLocks noChangeArrowheads="1"/>
          </xdr:cNvSpPr>
        </xdr:nvSpPr>
        <xdr:spPr bwMode="auto">
          <a:xfrm>
            <a:off x="450" y="200"/>
            <a:ext cx="14916" cy="307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03" name="AutoShape 577"/>
          <xdr:cNvSpPr>
            <a:spLocks/>
          </xdr:cNvSpPr>
        </xdr:nvSpPr>
        <xdr:spPr bwMode="auto">
          <a:xfrm>
            <a:off x="600" y="710"/>
            <a:ext cx="14550" cy="251"/>
          </a:xfrm>
          <a:custGeom>
            <a:avLst/>
            <a:gdLst>
              <a:gd name="T0" fmla="+- 0 15150 600"/>
              <a:gd name="T1" fmla="*/ T0 w 14550"/>
              <a:gd name="T2" fmla="+- 0 710 710"/>
              <a:gd name="T3" fmla="*/ 710 h 251"/>
              <a:gd name="T4" fmla="+- 0 15150 600"/>
              <a:gd name="T5" fmla="*/ T4 w 14550"/>
              <a:gd name="T6" fmla="+- 0 961 710"/>
              <a:gd name="T7" fmla="*/ 961 h 251"/>
              <a:gd name="T8" fmla="+- 0 12000 600"/>
              <a:gd name="T9" fmla="*/ T8 w 14550"/>
              <a:gd name="T10" fmla="+- 0 961 710"/>
              <a:gd name="T11" fmla="*/ 961 h 251"/>
              <a:gd name="T12" fmla="+- 0 11790 600"/>
              <a:gd name="T13" fmla="*/ T12 w 14550"/>
              <a:gd name="T14" fmla="+- 0 710 710"/>
              <a:gd name="T15" fmla="*/ 710 h 251"/>
              <a:gd name="T16" fmla="+- 0 11790 600"/>
              <a:gd name="T17" fmla="*/ T16 w 14550"/>
              <a:gd name="T18" fmla="+- 0 961 710"/>
              <a:gd name="T19" fmla="*/ 961 h 251"/>
              <a:gd name="T20" fmla="+- 0 8640 600"/>
              <a:gd name="T21" fmla="*/ T20 w 14550"/>
              <a:gd name="T22" fmla="+- 0 961 710"/>
              <a:gd name="T23" fmla="*/ 961 h 251"/>
              <a:gd name="T24" fmla="+- 0 8430 600"/>
              <a:gd name="T25" fmla="*/ T24 w 14550"/>
              <a:gd name="T26" fmla="+- 0 710 710"/>
              <a:gd name="T27" fmla="*/ 710 h 251"/>
              <a:gd name="T28" fmla="+- 0 8430 600"/>
              <a:gd name="T29" fmla="*/ T28 w 14550"/>
              <a:gd name="T30" fmla="+- 0 961 710"/>
              <a:gd name="T31" fmla="*/ 961 h 251"/>
              <a:gd name="T32" fmla="+- 0 5400 600"/>
              <a:gd name="T33" fmla="*/ T32 w 14550"/>
              <a:gd name="T34" fmla="+- 0 961 710"/>
              <a:gd name="T35" fmla="*/ 961 h 251"/>
              <a:gd name="T36" fmla="+- 0 5190 600"/>
              <a:gd name="T37" fmla="*/ T36 w 14550"/>
              <a:gd name="T38" fmla="+- 0 710 710"/>
              <a:gd name="T39" fmla="*/ 710 h 251"/>
              <a:gd name="T40" fmla="+- 0 5190 600"/>
              <a:gd name="T41" fmla="*/ T40 w 14550"/>
              <a:gd name="T42" fmla="+- 0 961 710"/>
              <a:gd name="T43" fmla="*/ 961 h 251"/>
              <a:gd name="T44" fmla="+- 0 2280 600"/>
              <a:gd name="T45" fmla="*/ T44 w 14550"/>
              <a:gd name="T46" fmla="+- 0 961 710"/>
              <a:gd name="T47" fmla="*/ 961 h 251"/>
              <a:gd name="T48" fmla="+- 0 2195 600"/>
              <a:gd name="T49" fmla="*/ T48 w 14550"/>
              <a:gd name="T50" fmla="+- 0 710 710"/>
              <a:gd name="T51" fmla="*/ 710 h 251"/>
              <a:gd name="T52" fmla="+- 0 2195 600"/>
              <a:gd name="T53" fmla="*/ T52 w 14550"/>
              <a:gd name="T54" fmla="+- 0 961 710"/>
              <a:gd name="T55" fmla="*/ 961 h 251"/>
              <a:gd name="T56" fmla="+- 0 600 600"/>
              <a:gd name="T57" fmla="*/ T56 w 14550"/>
              <a:gd name="T58" fmla="+- 0 961 710"/>
              <a:gd name="T59" fmla="*/ 961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4550" h="251">
                <a:moveTo>
                  <a:pt x="14550" y="0"/>
                </a:moveTo>
                <a:lnTo>
                  <a:pt x="14550" y="251"/>
                </a:lnTo>
                <a:lnTo>
                  <a:pt x="11400" y="251"/>
                </a:lnTo>
                <a:moveTo>
                  <a:pt x="11190" y="0"/>
                </a:moveTo>
                <a:lnTo>
                  <a:pt x="11190" y="251"/>
                </a:lnTo>
                <a:lnTo>
                  <a:pt x="8040" y="251"/>
                </a:lnTo>
                <a:moveTo>
                  <a:pt x="7830" y="0"/>
                </a:moveTo>
                <a:lnTo>
                  <a:pt x="7830" y="251"/>
                </a:lnTo>
                <a:lnTo>
                  <a:pt x="4800" y="251"/>
                </a:lnTo>
                <a:moveTo>
                  <a:pt x="4590" y="0"/>
                </a:moveTo>
                <a:lnTo>
                  <a:pt x="4590" y="251"/>
                </a:lnTo>
                <a:lnTo>
                  <a:pt x="1680" y="251"/>
                </a:lnTo>
                <a:moveTo>
                  <a:pt x="1595" y="0"/>
                </a:moveTo>
                <a:lnTo>
                  <a:pt x="1595"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04" name="Text Box 576"/>
          <xdr:cNvSpPr txBox="1">
            <a:spLocks noChangeArrowheads="1"/>
          </xdr:cNvSpPr>
        </xdr:nvSpPr>
        <xdr:spPr bwMode="auto">
          <a:xfrm>
            <a:off x="1265" y="724"/>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605" name="Text Box 575"/>
          <xdr:cNvSpPr txBox="1">
            <a:spLocks noChangeArrowheads="1"/>
          </xdr:cNvSpPr>
        </xdr:nvSpPr>
        <xdr:spPr bwMode="auto">
          <a:xfrm>
            <a:off x="2937" y="724"/>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606" name="Text Box 574"/>
          <xdr:cNvSpPr txBox="1">
            <a:spLocks noChangeArrowheads="1"/>
          </xdr:cNvSpPr>
        </xdr:nvSpPr>
        <xdr:spPr bwMode="auto">
          <a:xfrm>
            <a:off x="5797" y="724"/>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607" name="Text Box 573"/>
          <xdr:cNvSpPr txBox="1">
            <a:spLocks noChangeArrowheads="1"/>
          </xdr:cNvSpPr>
        </xdr:nvSpPr>
        <xdr:spPr bwMode="auto">
          <a:xfrm>
            <a:off x="9624" y="724"/>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608" name="Text Box 572"/>
          <xdr:cNvSpPr txBox="1">
            <a:spLocks noChangeArrowheads="1"/>
          </xdr:cNvSpPr>
        </xdr:nvSpPr>
        <xdr:spPr bwMode="auto">
          <a:xfrm>
            <a:off x="13227" y="724"/>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609" name="Text Box 571"/>
          <xdr:cNvSpPr txBox="1">
            <a:spLocks noChangeArrowheads="1"/>
          </xdr:cNvSpPr>
        </xdr:nvSpPr>
        <xdr:spPr bwMode="auto">
          <a:xfrm>
            <a:off x="600" y="1163"/>
            <a:ext cx="7809"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Eje 3. Aguascalientes 3.4. Gestión Pública Integral, Eficiente y 3.4.1. Implementar una gestión pública</a:t>
            </a:r>
            <a:endParaRPr lang="es-MX" sz="1100">
              <a:effectLst/>
              <a:latin typeface="Arial" panose="020B0604020202020204" pitchFamily="34" charset="0"/>
              <a:ea typeface="Arial" panose="020B0604020202020204" pitchFamily="34" charset="0"/>
            </a:endParaRPr>
          </a:p>
        </xdr:txBody>
      </xdr:sp>
      <xdr:sp macro="" textlink="">
        <xdr:nvSpPr>
          <xdr:cNvPr id="610" name="Text Box 570"/>
          <xdr:cNvSpPr txBox="1">
            <a:spLocks noChangeArrowheads="1"/>
          </xdr:cNvSpPr>
        </xdr:nvSpPr>
        <xdr:spPr bwMode="auto">
          <a:xfrm>
            <a:off x="600" y="1348"/>
            <a:ext cx="2384"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ct val="115000"/>
              </a:lnSpc>
              <a:spcAft>
                <a:spcPts val="0"/>
              </a:spcAft>
            </a:pPr>
            <a:r>
              <a:rPr lang="es-ES" sz="700">
                <a:effectLst/>
                <a:latin typeface="Arial" panose="020B0604020202020204" pitchFamily="34" charset="0"/>
                <a:ea typeface="Arial" panose="020B0604020202020204" pitchFamily="34" charset="0"/>
              </a:rPr>
              <a:t>con gobierno íntegro, de Calidad austero y abierto</a:t>
            </a:r>
            <a:endParaRPr lang="es-MX" sz="1100">
              <a:effectLst/>
              <a:latin typeface="Arial" panose="020B0604020202020204" pitchFamily="34" charset="0"/>
              <a:ea typeface="Arial" panose="020B0604020202020204" pitchFamily="34" charset="0"/>
            </a:endParaRPr>
          </a:p>
        </xdr:txBody>
      </xdr:sp>
      <xdr:sp macro="" textlink="">
        <xdr:nvSpPr>
          <xdr:cNvPr id="611" name="Text Box 569"/>
          <xdr:cNvSpPr txBox="1">
            <a:spLocks noChangeArrowheads="1"/>
          </xdr:cNvSpPr>
        </xdr:nvSpPr>
        <xdr:spPr bwMode="auto">
          <a:xfrm>
            <a:off x="5400" y="1348"/>
            <a:ext cx="3020" cy="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1430" algn="just">
              <a:lnSpc>
                <a:spcPct val="115000"/>
              </a:lnSpc>
              <a:spcAft>
                <a:spcPts val="0"/>
              </a:spcAft>
            </a:pPr>
            <a:r>
              <a:rPr lang="es-ES" sz="700">
                <a:effectLst/>
                <a:latin typeface="Arial" panose="020B0604020202020204" pitchFamily="34" charset="0"/>
                <a:ea typeface="Arial" panose="020B0604020202020204" pitchFamily="34" charset="0"/>
              </a:rPr>
              <a:t>transparente y austera, eficiente y eficaz , orientada  a  una   adecuada   administración  de los recursos humanos, materiales  y servicios del Poder Ejecutivo</a:t>
            </a:r>
            <a:r>
              <a:rPr lang="es-ES" sz="700" spc="4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Estatal.</a:t>
            </a:r>
            <a:endParaRPr lang="es-MX" sz="1100">
              <a:effectLst/>
              <a:latin typeface="Arial" panose="020B0604020202020204" pitchFamily="34" charset="0"/>
              <a:ea typeface="Arial" panose="020B0604020202020204" pitchFamily="34" charset="0"/>
            </a:endParaRPr>
          </a:p>
        </xdr:txBody>
      </xdr:sp>
      <xdr:sp macro="" textlink="">
        <xdr:nvSpPr>
          <xdr:cNvPr id="612" name="Text Box 568"/>
          <xdr:cNvSpPr txBox="1">
            <a:spLocks noChangeArrowheads="1"/>
          </xdr:cNvSpPr>
        </xdr:nvSpPr>
        <xdr:spPr bwMode="auto">
          <a:xfrm>
            <a:off x="8640" y="1163"/>
            <a:ext cx="3127"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52705">
              <a:lnSpc>
                <a:spcPct val="115000"/>
              </a:lnSpc>
              <a:spcAft>
                <a:spcPts val="0"/>
              </a:spcAft>
            </a:pPr>
            <a:r>
              <a:rPr lang="es-ES" sz="700">
                <a:effectLst/>
                <a:latin typeface="Arial" panose="020B0604020202020204" pitchFamily="34" charset="0"/>
                <a:ea typeface="Arial" panose="020B0604020202020204" pitchFamily="34" charset="0"/>
              </a:rPr>
              <a:t>3.4.1.4.  Implementar   una   adecuada   gestión  y</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desarrollo</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integral</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del</a:t>
            </a:r>
            <a:r>
              <a:rPr lang="es-ES" sz="700" spc="6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capital</a:t>
            </a:r>
            <a:r>
              <a:rPr lang="es-ES" sz="700" spc="6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humano</a:t>
            </a:r>
            <a:endParaRPr lang="es-MX" sz="1100">
              <a:effectLst/>
              <a:latin typeface="Arial" panose="020B0604020202020204" pitchFamily="34" charset="0"/>
              <a:ea typeface="Arial" panose="020B0604020202020204" pitchFamily="34" charset="0"/>
            </a:endParaRPr>
          </a:p>
        </xdr:txBody>
      </xdr:sp>
      <xdr:sp macro="" textlink="">
        <xdr:nvSpPr>
          <xdr:cNvPr id="613" name="Text Box 567"/>
          <xdr:cNvSpPr txBox="1">
            <a:spLocks noChangeArrowheads="1"/>
          </xdr:cNvSpPr>
        </xdr:nvSpPr>
        <xdr:spPr bwMode="auto">
          <a:xfrm>
            <a:off x="8640" y="1533"/>
            <a:ext cx="807"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enfocado eficiente y presupuesto</a:t>
            </a:r>
            <a:endParaRPr lang="es-MX" sz="1100">
              <a:effectLst/>
              <a:latin typeface="Arial" panose="020B0604020202020204" pitchFamily="34" charset="0"/>
              <a:ea typeface="Arial" panose="020B0604020202020204" pitchFamily="34" charset="0"/>
            </a:endParaRPr>
          </a:p>
        </xdr:txBody>
      </xdr:sp>
      <xdr:sp macro="" textlink="">
        <xdr:nvSpPr>
          <xdr:cNvPr id="614" name="Text Box 566"/>
          <xdr:cNvSpPr txBox="1">
            <a:spLocks noChangeArrowheads="1"/>
          </xdr:cNvSpPr>
        </xdr:nvSpPr>
        <xdr:spPr bwMode="auto">
          <a:xfrm>
            <a:off x="9476" y="1533"/>
            <a:ext cx="10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a</a:t>
            </a:r>
            <a:endParaRPr lang="es-MX" sz="1100">
              <a:effectLst/>
              <a:latin typeface="Arial" panose="020B0604020202020204" pitchFamily="34" charset="0"/>
              <a:ea typeface="Arial" panose="020B0604020202020204" pitchFamily="34" charset="0"/>
            </a:endParaRPr>
          </a:p>
        </xdr:txBody>
      </xdr:sp>
      <xdr:sp macro="" textlink="">
        <xdr:nvSpPr>
          <xdr:cNvPr id="615" name="Text Box 565"/>
          <xdr:cNvSpPr txBox="1">
            <a:spLocks noChangeArrowheads="1"/>
          </xdr:cNvSpPr>
        </xdr:nvSpPr>
        <xdr:spPr bwMode="auto">
          <a:xfrm>
            <a:off x="9803" y="1533"/>
            <a:ext cx="18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un</a:t>
            </a:r>
            <a:endParaRPr lang="es-MX" sz="1100">
              <a:effectLst/>
              <a:latin typeface="Arial" panose="020B0604020202020204" pitchFamily="34" charset="0"/>
              <a:ea typeface="Arial" panose="020B0604020202020204" pitchFamily="34" charset="0"/>
            </a:endParaRPr>
          </a:p>
        </xdr:txBody>
      </xdr:sp>
      <xdr:sp macro="" textlink="">
        <xdr:nvSpPr>
          <xdr:cNvPr id="616" name="Text Box 564"/>
          <xdr:cNvSpPr txBox="1">
            <a:spLocks noChangeArrowheads="1"/>
          </xdr:cNvSpPr>
        </xdr:nvSpPr>
        <xdr:spPr bwMode="auto">
          <a:xfrm>
            <a:off x="10210" y="1533"/>
            <a:ext cx="157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455295" algn="l"/>
              </a:tabLst>
            </a:pPr>
            <a:r>
              <a:rPr lang="es-ES" sz="700">
                <a:effectLst/>
                <a:latin typeface="Arial" panose="020B0604020202020204" pitchFamily="34" charset="0"/>
                <a:ea typeface="Arial" panose="020B0604020202020204" pitchFamily="34" charset="0"/>
              </a:rPr>
              <a:t>manejo</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responsable</a:t>
            </a:r>
            <a:r>
              <a:rPr lang="es-ES" sz="700" spc="-10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t>
            </a:r>
            <a:endParaRPr lang="es-MX" sz="1100">
              <a:effectLst/>
              <a:latin typeface="Arial" panose="020B0604020202020204" pitchFamily="34" charset="0"/>
              <a:ea typeface="Arial" panose="020B0604020202020204" pitchFamily="34" charset="0"/>
            </a:endParaRPr>
          </a:p>
        </xdr:txBody>
      </xdr:sp>
      <xdr:sp macro="" textlink="">
        <xdr:nvSpPr>
          <xdr:cNvPr id="617" name="Text Box 563"/>
          <xdr:cNvSpPr txBox="1">
            <a:spLocks noChangeArrowheads="1"/>
          </xdr:cNvSpPr>
        </xdr:nvSpPr>
        <xdr:spPr bwMode="auto">
          <a:xfrm>
            <a:off x="12000" y="1163"/>
            <a:ext cx="1737"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ct val="115000"/>
              </a:lnSpc>
              <a:spcAft>
                <a:spcPts val="0"/>
              </a:spcAft>
            </a:pPr>
            <a:r>
              <a:rPr lang="es-ES" sz="700">
                <a:effectLst/>
                <a:latin typeface="Arial" panose="020B0604020202020204" pitchFamily="34" charset="0"/>
                <a:ea typeface="Arial" panose="020B0604020202020204" pitchFamily="34" charset="0"/>
              </a:rPr>
              <a:t>3.4.1.4.1. Índice de gestión pública integral,</a:t>
            </a:r>
            <a:endParaRPr lang="es-MX" sz="1100">
              <a:effectLst/>
              <a:latin typeface="Arial" panose="020B0604020202020204" pitchFamily="34" charset="0"/>
              <a:ea typeface="Arial" panose="020B0604020202020204" pitchFamily="34" charset="0"/>
            </a:endParaRPr>
          </a:p>
          <a:p>
            <a:pPr>
              <a:lnSpc>
                <a:spcPts val="805"/>
              </a:lnSpc>
              <a:spcAft>
                <a:spcPts val="0"/>
              </a:spcAft>
            </a:pPr>
            <a:r>
              <a:rPr lang="es-ES" sz="700">
                <a:effectLst/>
                <a:latin typeface="Arial" panose="020B0604020202020204" pitchFamily="34" charset="0"/>
                <a:ea typeface="Arial" panose="020B0604020202020204" pitchFamily="34" charset="0"/>
              </a:rPr>
              <a:t>eficiente y de calidad.</a:t>
            </a:r>
            <a:endParaRPr lang="es-MX" sz="1100">
              <a:effectLst/>
              <a:latin typeface="Arial" panose="020B0604020202020204" pitchFamily="34" charset="0"/>
              <a:ea typeface="Arial" panose="020B0604020202020204" pitchFamily="34" charset="0"/>
            </a:endParaRPr>
          </a:p>
        </xdr:txBody>
      </xdr:sp>
      <xdr:sp macro="" textlink="">
        <xdr:nvSpPr>
          <xdr:cNvPr id="618" name="Text Box 562"/>
          <xdr:cNvSpPr txBox="1">
            <a:spLocks noChangeArrowheads="1"/>
          </xdr:cNvSpPr>
        </xdr:nvSpPr>
        <xdr:spPr bwMode="auto">
          <a:xfrm>
            <a:off x="9555" y="1718"/>
            <a:ext cx="221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con calidad del gasto y el</a:t>
            </a:r>
            <a:endParaRPr lang="es-MX" sz="1100">
              <a:effectLst/>
              <a:latin typeface="Arial" panose="020B0604020202020204" pitchFamily="34" charset="0"/>
              <a:ea typeface="Arial" panose="020B0604020202020204" pitchFamily="34" charset="0"/>
            </a:endParaRPr>
          </a:p>
        </xdr:txBody>
      </xdr:sp>
      <xdr:sp macro="" textlink="">
        <xdr:nvSpPr>
          <xdr:cNvPr id="619" name="Text Box 561"/>
          <xdr:cNvSpPr txBox="1">
            <a:spLocks noChangeArrowheads="1"/>
          </xdr:cNvSpPr>
        </xdr:nvSpPr>
        <xdr:spPr bwMode="auto">
          <a:xfrm>
            <a:off x="9594" y="1903"/>
            <a:ext cx="181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de servicios personales,</a:t>
            </a:r>
            <a:endParaRPr lang="es-MX" sz="1100">
              <a:effectLst/>
              <a:latin typeface="Arial" panose="020B0604020202020204" pitchFamily="34" charset="0"/>
              <a:ea typeface="Arial" panose="020B0604020202020204" pitchFamily="34" charset="0"/>
            </a:endParaRPr>
          </a:p>
        </xdr:txBody>
      </xdr:sp>
      <xdr:sp macro="" textlink="">
        <xdr:nvSpPr>
          <xdr:cNvPr id="620" name="Text Box 560"/>
          <xdr:cNvSpPr txBox="1">
            <a:spLocks noChangeArrowheads="1"/>
          </xdr:cNvSpPr>
        </xdr:nvSpPr>
        <xdr:spPr bwMode="auto">
          <a:xfrm>
            <a:off x="8640" y="2088"/>
            <a:ext cx="2685"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389255" algn="l"/>
                <a:tab pos="618490" algn="l"/>
                <a:tab pos="1585595" algn="l"/>
              </a:tabLst>
            </a:pPr>
            <a:r>
              <a:rPr lang="es-ES" sz="700" spc="25">
                <a:effectLst/>
                <a:latin typeface="Arial" panose="020B0604020202020204" pitchFamily="34" charset="0"/>
                <a:ea typeface="Arial" panose="020B0604020202020204" pitchFamily="34" charset="0"/>
              </a:rPr>
              <a:t>como</a:t>
            </a:r>
            <a:r>
              <a:rPr lang="es-ES" sz="700" spc="25">
                <a:effectLst/>
                <a:latin typeface="Times New Roman" panose="02020603050405020304" pitchFamily="18" charset="0"/>
                <a:ea typeface="Arial" panose="020B0604020202020204" pitchFamily="34" charset="0"/>
                <a:cs typeface="Arial" panose="020B0604020202020204" pitchFamily="34" charset="0"/>
              </a:rPr>
              <a:t>	</a:t>
            </a:r>
            <a:r>
              <a:rPr lang="es-ES" sz="700" spc="15">
                <a:effectLst/>
                <a:latin typeface="Arial" panose="020B0604020202020204" pitchFamily="34" charset="0"/>
                <a:ea typeface="Arial" panose="020B0604020202020204" pitchFamily="34" charset="0"/>
              </a:rPr>
              <a:t>la</a:t>
            </a:r>
            <a:r>
              <a:rPr lang="es-ES" sz="700" spc="15">
                <a:effectLst/>
                <a:latin typeface="Times New Roman" panose="02020603050405020304" pitchFamily="18" charset="0"/>
                <a:ea typeface="Arial" panose="020B0604020202020204" pitchFamily="34" charset="0"/>
                <a:cs typeface="Arial" panose="020B0604020202020204" pitchFamily="34" charset="0"/>
              </a:rPr>
              <a:t>	</a:t>
            </a:r>
            <a:r>
              <a:rPr lang="es-ES" sz="700" spc="30">
                <a:effectLst/>
                <a:latin typeface="Arial" panose="020B0604020202020204" pitchFamily="34" charset="0"/>
                <a:ea typeface="Arial" panose="020B0604020202020204" pitchFamily="34" charset="0"/>
              </a:rPr>
              <a:t>profesionalización</a:t>
            </a:r>
            <a:r>
              <a:rPr lang="es-ES" sz="700" spc="30">
                <a:effectLst/>
                <a:latin typeface="Times New Roman" panose="02020603050405020304" pitchFamily="18" charset="0"/>
                <a:ea typeface="Arial" panose="020B0604020202020204" pitchFamily="34" charset="0"/>
                <a:cs typeface="Arial" panose="020B0604020202020204" pitchFamily="34" charset="0"/>
              </a:rPr>
              <a:t>	</a:t>
            </a:r>
            <a:r>
              <a:rPr lang="es-ES" sz="700" spc="15">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621" name="Text Box 559"/>
          <xdr:cNvSpPr txBox="1">
            <a:spLocks noChangeArrowheads="1"/>
          </xdr:cNvSpPr>
        </xdr:nvSpPr>
        <xdr:spPr bwMode="auto">
          <a:xfrm>
            <a:off x="8640" y="2273"/>
            <a:ext cx="2698"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567690" algn="l"/>
                <a:tab pos="1049655" algn="l"/>
                <a:tab pos="1322070" algn="l"/>
              </a:tabLst>
            </a:pPr>
            <a:r>
              <a:rPr lang="es-ES" sz="700">
                <a:effectLst/>
                <a:latin typeface="Arial" panose="020B0604020202020204" pitchFamily="34" charset="0"/>
                <a:ea typeface="Arial" panose="020B0604020202020204" pitchFamily="34" charset="0"/>
              </a:rPr>
              <a:t>servidores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públicos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Gobierno</a:t>
            </a:r>
            <a:endParaRPr lang="es-MX" sz="1100">
              <a:effectLst/>
              <a:latin typeface="Arial" panose="020B0604020202020204" pitchFamily="34" charset="0"/>
              <a:ea typeface="Arial" panose="020B0604020202020204" pitchFamily="34" charset="0"/>
            </a:endParaRPr>
          </a:p>
        </xdr:txBody>
      </xdr:sp>
      <xdr:sp macro="" textlink="">
        <xdr:nvSpPr>
          <xdr:cNvPr id="622" name="Text Box 558"/>
          <xdr:cNvSpPr txBox="1">
            <a:spLocks noChangeArrowheads="1"/>
          </xdr:cNvSpPr>
        </xdr:nvSpPr>
        <xdr:spPr bwMode="auto">
          <a:xfrm>
            <a:off x="11548" y="1903"/>
            <a:ext cx="230"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1430" indent="12065" algn="just">
              <a:lnSpc>
                <a:spcPct val="115000"/>
              </a:lnSpc>
              <a:spcAft>
                <a:spcPts val="0"/>
              </a:spcAft>
            </a:pPr>
            <a:r>
              <a:rPr lang="es-ES" sz="700">
                <a:effectLst/>
                <a:latin typeface="Arial" panose="020B0604020202020204" pitchFamily="34" charset="0"/>
                <a:ea typeface="Arial" panose="020B0604020202020204" pitchFamily="34" charset="0"/>
              </a:rPr>
              <a:t>así los del</a:t>
            </a:r>
            <a:endParaRPr lang="es-MX" sz="1100">
              <a:effectLst/>
              <a:latin typeface="Arial" panose="020B0604020202020204" pitchFamily="34" charset="0"/>
              <a:ea typeface="Arial" panose="020B0604020202020204" pitchFamily="34" charset="0"/>
            </a:endParaRPr>
          </a:p>
        </xdr:txBody>
      </xdr:sp>
      <xdr:sp macro="" textlink="">
        <xdr:nvSpPr>
          <xdr:cNvPr id="623" name="Text Box 557"/>
          <xdr:cNvSpPr txBox="1">
            <a:spLocks noChangeArrowheads="1"/>
          </xdr:cNvSpPr>
        </xdr:nvSpPr>
        <xdr:spPr bwMode="auto">
          <a:xfrm>
            <a:off x="8640" y="2458"/>
            <a:ext cx="1714"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Estado de Aguascalientes.</a:t>
            </a:r>
            <a:endParaRPr lang="es-MX" sz="1100">
              <a:effectLst/>
              <a:latin typeface="Arial" panose="020B0604020202020204" pitchFamily="34" charset="0"/>
              <a:ea typeface="Arial" panose="020B0604020202020204" pitchFamily="34" charset="0"/>
            </a:endParaRPr>
          </a:p>
        </xdr:txBody>
      </xdr:sp>
      <xdr:sp macro="" textlink="">
        <xdr:nvSpPr>
          <xdr:cNvPr id="624" name="Text Box 556"/>
          <xdr:cNvSpPr txBox="1">
            <a:spLocks noChangeArrowheads="1"/>
          </xdr:cNvSpPr>
        </xdr:nvSpPr>
        <xdr:spPr bwMode="auto">
          <a:xfrm>
            <a:off x="570" y="320"/>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285750</xdr:colOff>
      <xdr:row>58</xdr:row>
      <xdr:rowOff>123825</xdr:rowOff>
    </xdr:from>
    <xdr:to>
      <xdr:col>12</xdr:col>
      <xdr:colOff>666750</xdr:colOff>
      <xdr:row>60</xdr:row>
      <xdr:rowOff>9525</xdr:rowOff>
    </xdr:to>
    <xdr:sp macro="" textlink="">
      <xdr:nvSpPr>
        <xdr:cNvPr id="5230" name="Text Box 554"/>
        <xdr:cNvSpPr txBox="1">
          <a:spLocks noChangeArrowheads="1"/>
        </xdr:cNvSpPr>
      </xdr:nvSpPr>
      <xdr:spPr bwMode="auto">
        <a:xfrm>
          <a:off x="285750" y="42852975"/>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93.75</a:t>
          </a:r>
          <a:r>
            <a:rPr lang="es-MX" sz="1200" b="1" i="0" u="none" strike="noStrike" baseline="0">
              <a:solidFill>
                <a:srgbClr val="FFFFFF"/>
              </a:solidFill>
              <a:latin typeface="Arial"/>
              <a:cs typeface="Arial"/>
            </a:rPr>
            <a:t>%</a:t>
          </a:r>
        </a:p>
      </xdr:txBody>
    </xdr:sp>
    <xdr:clientData/>
  </xdr:twoCellAnchor>
  <xdr:twoCellAnchor>
    <xdr:from>
      <xdr:col>0</xdr:col>
      <xdr:colOff>152400</xdr:colOff>
      <xdr:row>108</xdr:row>
      <xdr:rowOff>104775</xdr:rowOff>
    </xdr:from>
    <xdr:to>
      <xdr:col>13</xdr:col>
      <xdr:colOff>0</xdr:colOff>
      <xdr:row>111</xdr:row>
      <xdr:rowOff>16510</xdr:rowOff>
    </xdr:to>
    <xdr:grpSp>
      <xdr:nvGrpSpPr>
        <xdr:cNvPr id="626" name="Group 485"/>
        <xdr:cNvGrpSpPr>
          <a:grpSpLocks/>
        </xdr:cNvGrpSpPr>
      </xdr:nvGrpSpPr>
      <xdr:grpSpPr bwMode="auto">
        <a:xfrm>
          <a:off x="152400" y="18440400"/>
          <a:ext cx="64265175" cy="368935"/>
          <a:chOff x="240" y="160"/>
          <a:chExt cx="15360" cy="761"/>
        </a:xfrm>
      </xdr:grpSpPr>
      <xdr:sp macro="" textlink="">
        <xdr:nvSpPr>
          <xdr:cNvPr id="627" name="Rectangle 487"/>
          <xdr:cNvSpPr>
            <a:spLocks noChangeArrowheads="1"/>
          </xdr:cNvSpPr>
        </xdr:nvSpPr>
        <xdr:spPr bwMode="auto">
          <a:xfrm>
            <a:off x="240" y="159"/>
            <a:ext cx="15360" cy="761"/>
          </a:xfrm>
          <a:prstGeom prst="rect">
            <a:avLst/>
          </a:prstGeom>
          <a:solidFill>
            <a:srgbClr val="30859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628" name="Text Box 486"/>
          <xdr:cNvSpPr txBox="1">
            <a:spLocks noChangeArrowheads="1"/>
          </xdr:cNvSpPr>
        </xdr:nvSpPr>
        <xdr:spPr bwMode="auto">
          <a:xfrm>
            <a:off x="240" y="159"/>
            <a:ext cx="15360" cy="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67005">
              <a:spcBef>
                <a:spcPts val="120"/>
              </a:spcBef>
              <a:spcAft>
                <a:spcPts val="0"/>
              </a:spcAft>
            </a:pPr>
            <a:r>
              <a:rPr lang="es-ES" sz="1050" b="1" i="1">
                <a:solidFill>
                  <a:srgbClr val="FFFFFF"/>
                </a:solidFill>
                <a:effectLst/>
                <a:latin typeface="Arial" panose="020B0604020202020204" pitchFamily="34" charset="0"/>
                <a:ea typeface="Arial" panose="020B0604020202020204" pitchFamily="34" charset="0"/>
              </a:rPr>
              <a:t>Programa</a:t>
            </a:r>
            <a:endParaRPr lang="es-MX" sz="1100">
              <a:effectLst/>
              <a:latin typeface="Arial" panose="020B0604020202020204" pitchFamily="34" charset="0"/>
              <a:ea typeface="Arial" panose="020B0604020202020204" pitchFamily="34" charset="0"/>
            </a:endParaRPr>
          </a:p>
          <a:p>
            <a:pPr marL="151765">
              <a:spcBef>
                <a:spcPts val="440"/>
              </a:spcBef>
              <a:spcAft>
                <a:spcPts val="0"/>
              </a:spcAft>
            </a:pPr>
            <a:r>
              <a:rPr lang="es-ES" sz="1050" b="1" i="1">
                <a:solidFill>
                  <a:srgbClr val="FFFFFF"/>
                </a:solidFill>
                <a:effectLst/>
                <a:latin typeface="Arial" panose="020B0604020202020204" pitchFamily="34" charset="0"/>
                <a:ea typeface="Arial" panose="020B0604020202020204" pitchFamily="34" charset="0"/>
              </a:rPr>
              <a:t>Investigación y Evaluación Educativa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276225</xdr:colOff>
      <xdr:row>112</xdr:row>
      <xdr:rowOff>142875</xdr:rowOff>
    </xdr:from>
    <xdr:to>
      <xdr:col>12</xdr:col>
      <xdr:colOff>616585</xdr:colOff>
      <xdr:row>120</xdr:row>
      <xdr:rowOff>116840</xdr:rowOff>
    </xdr:to>
    <xdr:grpSp>
      <xdr:nvGrpSpPr>
        <xdr:cNvPr id="629" name="Group 471"/>
        <xdr:cNvGrpSpPr>
          <a:grpSpLocks/>
        </xdr:cNvGrpSpPr>
      </xdr:nvGrpSpPr>
      <xdr:grpSpPr bwMode="auto">
        <a:xfrm>
          <a:off x="276225" y="19088100"/>
          <a:ext cx="63995935" cy="1193165"/>
          <a:chOff x="440" y="1121"/>
          <a:chExt cx="14936" cy="2359"/>
        </a:xfrm>
      </xdr:grpSpPr>
      <xdr:sp macro="" textlink="">
        <xdr:nvSpPr>
          <xdr:cNvPr id="630" name="Rectangle 484"/>
          <xdr:cNvSpPr>
            <a:spLocks noChangeArrowheads="1"/>
          </xdr:cNvSpPr>
        </xdr:nvSpPr>
        <xdr:spPr bwMode="auto">
          <a:xfrm>
            <a:off x="450" y="1130"/>
            <a:ext cx="14916" cy="233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31" name="AutoShape 483"/>
          <xdr:cNvSpPr>
            <a:spLocks/>
          </xdr:cNvSpPr>
        </xdr:nvSpPr>
        <xdr:spPr bwMode="auto">
          <a:xfrm>
            <a:off x="600" y="1640"/>
            <a:ext cx="14550" cy="251"/>
          </a:xfrm>
          <a:custGeom>
            <a:avLst/>
            <a:gdLst>
              <a:gd name="T0" fmla="+- 0 15150 600"/>
              <a:gd name="T1" fmla="*/ T0 w 14550"/>
              <a:gd name="T2" fmla="+- 0 1641 1641"/>
              <a:gd name="T3" fmla="*/ 1641 h 251"/>
              <a:gd name="T4" fmla="+- 0 15150 600"/>
              <a:gd name="T5" fmla="*/ T4 w 14550"/>
              <a:gd name="T6" fmla="+- 0 1892 1641"/>
              <a:gd name="T7" fmla="*/ 1892 h 251"/>
              <a:gd name="T8" fmla="+- 0 12000 600"/>
              <a:gd name="T9" fmla="*/ T8 w 14550"/>
              <a:gd name="T10" fmla="+- 0 1892 1641"/>
              <a:gd name="T11" fmla="*/ 1892 h 251"/>
              <a:gd name="T12" fmla="+- 0 11790 600"/>
              <a:gd name="T13" fmla="*/ T12 w 14550"/>
              <a:gd name="T14" fmla="+- 0 1641 1641"/>
              <a:gd name="T15" fmla="*/ 1641 h 251"/>
              <a:gd name="T16" fmla="+- 0 11790 600"/>
              <a:gd name="T17" fmla="*/ T16 w 14550"/>
              <a:gd name="T18" fmla="+- 0 1892 1641"/>
              <a:gd name="T19" fmla="*/ 1892 h 251"/>
              <a:gd name="T20" fmla="+- 0 8640 600"/>
              <a:gd name="T21" fmla="*/ T20 w 14550"/>
              <a:gd name="T22" fmla="+- 0 1892 1641"/>
              <a:gd name="T23" fmla="*/ 1892 h 251"/>
              <a:gd name="T24" fmla="+- 0 8430 600"/>
              <a:gd name="T25" fmla="*/ T24 w 14550"/>
              <a:gd name="T26" fmla="+- 0 1641 1641"/>
              <a:gd name="T27" fmla="*/ 1641 h 251"/>
              <a:gd name="T28" fmla="+- 0 8430 600"/>
              <a:gd name="T29" fmla="*/ T28 w 14550"/>
              <a:gd name="T30" fmla="+- 0 1892 1641"/>
              <a:gd name="T31" fmla="*/ 1892 h 251"/>
              <a:gd name="T32" fmla="+- 0 5400 600"/>
              <a:gd name="T33" fmla="*/ T32 w 14550"/>
              <a:gd name="T34" fmla="+- 0 1892 1641"/>
              <a:gd name="T35" fmla="*/ 1892 h 251"/>
              <a:gd name="T36" fmla="+- 0 5190 600"/>
              <a:gd name="T37" fmla="*/ T36 w 14550"/>
              <a:gd name="T38" fmla="+- 0 1641 1641"/>
              <a:gd name="T39" fmla="*/ 1641 h 251"/>
              <a:gd name="T40" fmla="+- 0 5190 600"/>
              <a:gd name="T41" fmla="*/ T40 w 14550"/>
              <a:gd name="T42" fmla="+- 0 1892 1641"/>
              <a:gd name="T43" fmla="*/ 1892 h 251"/>
              <a:gd name="T44" fmla="+- 0 2280 600"/>
              <a:gd name="T45" fmla="*/ T44 w 14550"/>
              <a:gd name="T46" fmla="+- 0 1892 1641"/>
              <a:gd name="T47" fmla="*/ 1892 h 251"/>
              <a:gd name="T48" fmla="+- 0 2195 600"/>
              <a:gd name="T49" fmla="*/ T48 w 14550"/>
              <a:gd name="T50" fmla="+- 0 1641 1641"/>
              <a:gd name="T51" fmla="*/ 1641 h 251"/>
              <a:gd name="T52" fmla="+- 0 2195 600"/>
              <a:gd name="T53" fmla="*/ T52 w 14550"/>
              <a:gd name="T54" fmla="+- 0 1892 1641"/>
              <a:gd name="T55" fmla="*/ 1892 h 251"/>
              <a:gd name="T56" fmla="+- 0 600 600"/>
              <a:gd name="T57" fmla="*/ T56 w 14550"/>
              <a:gd name="T58" fmla="+- 0 1892 1641"/>
              <a:gd name="T59" fmla="*/ 1892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4550" h="251">
                <a:moveTo>
                  <a:pt x="14550" y="0"/>
                </a:moveTo>
                <a:lnTo>
                  <a:pt x="14550" y="251"/>
                </a:lnTo>
                <a:lnTo>
                  <a:pt x="11400" y="251"/>
                </a:lnTo>
                <a:moveTo>
                  <a:pt x="11190" y="0"/>
                </a:moveTo>
                <a:lnTo>
                  <a:pt x="11190" y="251"/>
                </a:lnTo>
                <a:lnTo>
                  <a:pt x="8040" y="251"/>
                </a:lnTo>
                <a:moveTo>
                  <a:pt x="7830" y="0"/>
                </a:moveTo>
                <a:lnTo>
                  <a:pt x="7830" y="251"/>
                </a:lnTo>
                <a:lnTo>
                  <a:pt x="4800" y="251"/>
                </a:lnTo>
                <a:moveTo>
                  <a:pt x="4590" y="0"/>
                </a:moveTo>
                <a:lnTo>
                  <a:pt x="4590" y="251"/>
                </a:lnTo>
                <a:lnTo>
                  <a:pt x="1680" y="251"/>
                </a:lnTo>
                <a:moveTo>
                  <a:pt x="1595" y="0"/>
                </a:moveTo>
                <a:lnTo>
                  <a:pt x="1595"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32" name="Text Box 482"/>
          <xdr:cNvSpPr txBox="1">
            <a:spLocks noChangeArrowheads="1"/>
          </xdr:cNvSpPr>
        </xdr:nvSpPr>
        <xdr:spPr bwMode="auto">
          <a:xfrm>
            <a:off x="1265" y="1655"/>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633" name="Text Box 481"/>
          <xdr:cNvSpPr txBox="1">
            <a:spLocks noChangeArrowheads="1"/>
          </xdr:cNvSpPr>
        </xdr:nvSpPr>
        <xdr:spPr bwMode="auto">
          <a:xfrm>
            <a:off x="2937" y="1655"/>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634" name="Text Box 480"/>
          <xdr:cNvSpPr txBox="1">
            <a:spLocks noChangeArrowheads="1"/>
          </xdr:cNvSpPr>
        </xdr:nvSpPr>
        <xdr:spPr bwMode="auto">
          <a:xfrm>
            <a:off x="5797" y="1655"/>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635" name="Text Box 479"/>
          <xdr:cNvSpPr txBox="1">
            <a:spLocks noChangeArrowheads="1"/>
          </xdr:cNvSpPr>
        </xdr:nvSpPr>
        <xdr:spPr bwMode="auto">
          <a:xfrm>
            <a:off x="9624" y="1655"/>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636" name="Text Box 478"/>
          <xdr:cNvSpPr txBox="1">
            <a:spLocks noChangeArrowheads="1"/>
          </xdr:cNvSpPr>
        </xdr:nvSpPr>
        <xdr:spPr bwMode="auto">
          <a:xfrm>
            <a:off x="13227" y="1655"/>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637" name="Text Box 477"/>
          <xdr:cNvSpPr txBox="1">
            <a:spLocks noChangeArrowheads="1"/>
          </xdr:cNvSpPr>
        </xdr:nvSpPr>
        <xdr:spPr bwMode="auto">
          <a:xfrm>
            <a:off x="600" y="2094"/>
            <a:ext cx="3835"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1348740" algn="l"/>
                <a:tab pos="1887855" algn="l"/>
                <a:tab pos="2320925" algn="l"/>
              </a:tabLst>
            </a:pPr>
            <a:r>
              <a:rPr lang="es-ES" sz="700">
                <a:effectLst/>
                <a:latin typeface="Arial" panose="020B0604020202020204" pitchFamily="34" charset="0"/>
                <a:ea typeface="Arial" panose="020B0604020202020204" pitchFamily="34" charset="0"/>
              </a:rPr>
              <a:t>Eje    2.  </a:t>
            </a:r>
            <a:r>
              <a:rPr lang="es-ES" sz="700" spc="4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Aguascalientes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2.3.</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Estrategia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Integral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638" name="Text Box 476"/>
          <xdr:cNvSpPr txBox="1">
            <a:spLocks noChangeArrowheads="1"/>
          </xdr:cNvSpPr>
        </xdr:nvSpPr>
        <xdr:spPr bwMode="auto">
          <a:xfrm>
            <a:off x="600" y="2279"/>
            <a:ext cx="581"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derecho, libre</a:t>
            </a:r>
            <a:endParaRPr lang="es-MX" sz="1100">
              <a:effectLst/>
              <a:latin typeface="Arial" panose="020B0604020202020204" pitchFamily="34" charset="0"/>
              <a:ea typeface="Arial" panose="020B0604020202020204" pitchFamily="34" charset="0"/>
            </a:endParaRPr>
          </a:p>
        </xdr:txBody>
      </xdr:sp>
      <xdr:sp macro="" textlink="">
        <xdr:nvSpPr>
          <xdr:cNvPr id="639" name="Text Box 475"/>
          <xdr:cNvSpPr txBox="1">
            <a:spLocks noChangeArrowheads="1"/>
          </xdr:cNvSpPr>
        </xdr:nvSpPr>
        <xdr:spPr bwMode="auto">
          <a:xfrm>
            <a:off x="1402" y="2279"/>
            <a:ext cx="46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seguro</a:t>
            </a:r>
            <a:endParaRPr lang="es-MX" sz="1100">
              <a:effectLst/>
              <a:latin typeface="Arial" panose="020B0604020202020204" pitchFamily="34" charset="0"/>
              <a:ea typeface="Arial" panose="020B0604020202020204" pitchFamily="34" charset="0"/>
            </a:endParaRPr>
          </a:p>
        </xdr:txBody>
      </xdr:sp>
      <xdr:sp macro="" textlink="">
        <xdr:nvSpPr>
          <xdr:cNvPr id="640" name="Text Box 474"/>
          <xdr:cNvSpPr txBox="1">
            <a:spLocks noChangeArrowheads="1"/>
          </xdr:cNvSpPr>
        </xdr:nvSpPr>
        <xdr:spPr bwMode="auto">
          <a:xfrm>
            <a:off x="2086" y="2279"/>
            <a:ext cx="68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y Pública</a:t>
            </a:r>
            <a:endParaRPr lang="es-MX" sz="1100">
              <a:effectLst/>
              <a:latin typeface="Arial" panose="020B0604020202020204" pitchFamily="34" charset="0"/>
              <a:ea typeface="Arial" panose="020B0604020202020204" pitchFamily="34" charset="0"/>
            </a:endParaRPr>
          </a:p>
        </xdr:txBody>
      </xdr:sp>
      <xdr:sp macro="" textlink="">
        <xdr:nvSpPr>
          <xdr:cNvPr id="641" name="Text Box 473"/>
          <xdr:cNvSpPr txBox="1">
            <a:spLocks noChangeArrowheads="1"/>
          </xdr:cNvSpPr>
        </xdr:nvSpPr>
        <xdr:spPr bwMode="auto">
          <a:xfrm>
            <a:off x="4619" y="2094"/>
            <a:ext cx="9348" cy="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95300" marR="11430" indent="-495935">
              <a:lnSpc>
                <a:spcPct val="115000"/>
              </a:lnSpc>
              <a:spcAft>
                <a:spcPts val="0"/>
              </a:spcAft>
              <a:tabLst>
                <a:tab pos="2552700" algn="l"/>
                <a:tab pos="3013710" algn="l"/>
                <a:tab pos="3264535" algn="l"/>
                <a:tab pos="3441700" algn="l"/>
                <a:tab pos="3482975" algn="l"/>
                <a:tab pos="3644265" algn="l"/>
                <a:tab pos="3703955" algn="l"/>
                <a:tab pos="4175125" algn="l"/>
                <a:tab pos="4408170" algn="l"/>
                <a:tab pos="4452620" algn="l"/>
                <a:tab pos="4686300" algn="l"/>
              </a:tabLst>
            </a:pPr>
            <a:r>
              <a:rPr lang="es-ES" sz="700">
                <a:effectLst/>
                <a:latin typeface="Arial" panose="020B0604020202020204" pitchFamily="34" charset="0"/>
                <a:ea typeface="Arial" panose="020B0604020202020204" pitchFamily="34" charset="0"/>
              </a:rPr>
              <a:t>Seguridad    2.3.3.    Fortalecer    el    desempeño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   </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Mejorar</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equipamiento,</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2.3.3.1.1. Porcentaje de metas 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infraestructura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y</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operación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cumplidas en relación</a:t>
            </a:r>
            <a:r>
              <a:rPr lang="es-ES" sz="700" spc="3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a:t>
            </a:r>
            <a:endParaRPr lang="es-MX" sz="1100">
              <a:effectLst/>
              <a:latin typeface="Arial" panose="020B0604020202020204" pitchFamily="34" charset="0"/>
              <a:ea typeface="Arial" panose="020B0604020202020204" pitchFamily="34" charset="0"/>
            </a:endParaRPr>
          </a:p>
          <a:p>
            <a:pPr marL="4686300" marR="318770" indent="-2133600">
              <a:lnSpc>
                <a:spcPct val="115000"/>
              </a:lnSpc>
              <a:spcAft>
                <a:spcPts val="0"/>
              </a:spcAft>
              <a:tabLst>
                <a:tab pos="4686300" algn="l"/>
              </a:tabLst>
            </a:pPr>
            <a:r>
              <a:rPr lang="es-ES" sz="700">
                <a:effectLst/>
                <a:latin typeface="Arial" panose="020B0604020202020204" pitchFamily="34" charset="0"/>
                <a:ea typeface="Arial" panose="020B0604020202020204" pitchFamily="34" charset="0"/>
              </a:rPr>
              <a:t>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los recursos asignados por la</a:t>
            </a:r>
            <a:r>
              <a:rPr lang="es-ES" sz="700" spc="2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Federación.</a:t>
            </a:r>
            <a:endParaRPr lang="es-MX" sz="1100">
              <a:effectLst/>
              <a:latin typeface="Arial" panose="020B0604020202020204" pitchFamily="34" charset="0"/>
              <a:ea typeface="Arial" panose="020B0604020202020204" pitchFamily="34" charset="0"/>
            </a:endParaRPr>
          </a:p>
        </xdr:txBody>
      </xdr:sp>
      <xdr:sp macro="" textlink="">
        <xdr:nvSpPr>
          <xdr:cNvPr id="642" name="Text Box 472"/>
          <xdr:cNvSpPr txBox="1">
            <a:spLocks noChangeArrowheads="1"/>
          </xdr:cNvSpPr>
        </xdr:nvSpPr>
        <xdr:spPr bwMode="auto">
          <a:xfrm>
            <a:off x="570" y="1250"/>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276225</xdr:colOff>
      <xdr:row>224</xdr:row>
      <xdr:rowOff>142875</xdr:rowOff>
    </xdr:from>
    <xdr:to>
      <xdr:col>12</xdr:col>
      <xdr:colOff>616585</xdr:colOff>
      <xdr:row>232</xdr:row>
      <xdr:rowOff>116840</xdr:rowOff>
    </xdr:to>
    <xdr:grpSp>
      <xdr:nvGrpSpPr>
        <xdr:cNvPr id="646" name="Group 365"/>
        <xdr:cNvGrpSpPr>
          <a:grpSpLocks/>
        </xdr:cNvGrpSpPr>
      </xdr:nvGrpSpPr>
      <xdr:grpSpPr bwMode="auto">
        <a:xfrm>
          <a:off x="276225" y="38566725"/>
          <a:ext cx="63995935" cy="1193165"/>
          <a:chOff x="440" y="1121"/>
          <a:chExt cx="14936" cy="2359"/>
        </a:xfrm>
      </xdr:grpSpPr>
      <xdr:sp macro="" textlink="">
        <xdr:nvSpPr>
          <xdr:cNvPr id="647" name="Rectangle 378"/>
          <xdr:cNvSpPr>
            <a:spLocks noChangeArrowheads="1"/>
          </xdr:cNvSpPr>
        </xdr:nvSpPr>
        <xdr:spPr bwMode="auto">
          <a:xfrm>
            <a:off x="450" y="1130"/>
            <a:ext cx="14916" cy="233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48" name="AutoShape 377"/>
          <xdr:cNvSpPr>
            <a:spLocks/>
          </xdr:cNvSpPr>
        </xdr:nvSpPr>
        <xdr:spPr bwMode="auto">
          <a:xfrm>
            <a:off x="600" y="1640"/>
            <a:ext cx="14550" cy="251"/>
          </a:xfrm>
          <a:custGeom>
            <a:avLst/>
            <a:gdLst>
              <a:gd name="T0" fmla="+- 0 15150 600"/>
              <a:gd name="T1" fmla="*/ T0 w 14550"/>
              <a:gd name="T2" fmla="+- 0 1641 1641"/>
              <a:gd name="T3" fmla="*/ 1641 h 251"/>
              <a:gd name="T4" fmla="+- 0 15150 600"/>
              <a:gd name="T5" fmla="*/ T4 w 14550"/>
              <a:gd name="T6" fmla="+- 0 1892 1641"/>
              <a:gd name="T7" fmla="*/ 1892 h 251"/>
              <a:gd name="T8" fmla="+- 0 15150 600"/>
              <a:gd name="T9" fmla="*/ T8 w 14550"/>
              <a:gd name="T10" fmla="+- 0 1892 1641"/>
              <a:gd name="T11" fmla="*/ 1892 h 251"/>
              <a:gd name="T12" fmla="+- 0 12000 600"/>
              <a:gd name="T13" fmla="*/ T12 w 14550"/>
              <a:gd name="T14" fmla="+- 0 1892 1641"/>
              <a:gd name="T15" fmla="*/ 1892 h 251"/>
              <a:gd name="T16" fmla="+- 0 11790 600"/>
              <a:gd name="T17" fmla="*/ T16 w 14550"/>
              <a:gd name="T18" fmla="+- 0 1641 1641"/>
              <a:gd name="T19" fmla="*/ 1641 h 251"/>
              <a:gd name="T20" fmla="+- 0 11790 600"/>
              <a:gd name="T21" fmla="*/ T20 w 14550"/>
              <a:gd name="T22" fmla="+- 0 1892 1641"/>
              <a:gd name="T23" fmla="*/ 1892 h 251"/>
              <a:gd name="T24" fmla="+- 0 11790 600"/>
              <a:gd name="T25" fmla="*/ T24 w 14550"/>
              <a:gd name="T26" fmla="+- 0 1892 1641"/>
              <a:gd name="T27" fmla="*/ 1892 h 251"/>
              <a:gd name="T28" fmla="+- 0 8640 600"/>
              <a:gd name="T29" fmla="*/ T28 w 14550"/>
              <a:gd name="T30" fmla="+- 0 1892 1641"/>
              <a:gd name="T31" fmla="*/ 1892 h 251"/>
              <a:gd name="T32" fmla="+- 0 8430 600"/>
              <a:gd name="T33" fmla="*/ T32 w 14550"/>
              <a:gd name="T34" fmla="+- 0 1641 1641"/>
              <a:gd name="T35" fmla="*/ 1641 h 251"/>
              <a:gd name="T36" fmla="+- 0 8430 600"/>
              <a:gd name="T37" fmla="*/ T36 w 14550"/>
              <a:gd name="T38" fmla="+- 0 1892 1641"/>
              <a:gd name="T39" fmla="*/ 1892 h 251"/>
              <a:gd name="T40" fmla="+- 0 8430 600"/>
              <a:gd name="T41" fmla="*/ T40 w 14550"/>
              <a:gd name="T42" fmla="+- 0 1892 1641"/>
              <a:gd name="T43" fmla="*/ 1892 h 251"/>
              <a:gd name="T44" fmla="+- 0 5400 600"/>
              <a:gd name="T45" fmla="*/ T44 w 14550"/>
              <a:gd name="T46" fmla="+- 0 1892 1641"/>
              <a:gd name="T47" fmla="*/ 1892 h 251"/>
              <a:gd name="T48" fmla="+- 0 5190 600"/>
              <a:gd name="T49" fmla="*/ T48 w 14550"/>
              <a:gd name="T50" fmla="+- 0 1641 1641"/>
              <a:gd name="T51" fmla="*/ 1641 h 251"/>
              <a:gd name="T52" fmla="+- 0 5190 600"/>
              <a:gd name="T53" fmla="*/ T52 w 14550"/>
              <a:gd name="T54" fmla="+- 0 1892 1641"/>
              <a:gd name="T55" fmla="*/ 1892 h 251"/>
              <a:gd name="T56" fmla="+- 0 5190 600"/>
              <a:gd name="T57" fmla="*/ T56 w 14550"/>
              <a:gd name="T58" fmla="+- 0 1892 1641"/>
              <a:gd name="T59" fmla="*/ 1892 h 251"/>
              <a:gd name="T60" fmla="+- 0 2280 600"/>
              <a:gd name="T61" fmla="*/ T60 w 14550"/>
              <a:gd name="T62" fmla="+- 0 1892 1641"/>
              <a:gd name="T63" fmla="*/ 1892 h 251"/>
              <a:gd name="T64" fmla="+- 0 2195 600"/>
              <a:gd name="T65" fmla="*/ T64 w 14550"/>
              <a:gd name="T66" fmla="+- 0 1641 1641"/>
              <a:gd name="T67" fmla="*/ 1641 h 251"/>
              <a:gd name="T68" fmla="+- 0 2195 600"/>
              <a:gd name="T69" fmla="*/ T68 w 14550"/>
              <a:gd name="T70" fmla="+- 0 1892 1641"/>
              <a:gd name="T71" fmla="*/ 1892 h 251"/>
              <a:gd name="T72" fmla="+- 0 2195 600"/>
              <a:gd name="T73" fmla="*/ T72 w 14550"/>
              <a:gd name="T74" fmla="+- 0 1892 1641"/>
              <a:gd name="T75" fmla="*/ 1892 h 251"/>
              <a:gd name="T76" fmla="+- 0 600 600"/>
              <a:gd name="T77" fmla="*/ T76 w 14550"/>
              <a:gd name="T78" fmla="+- 0 1892 1641"/>
              <a:gd name="T79" fmla="*/ 1892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Lst>
            <a:rect l="0" t="0" r="r" b="b"/>
            <a:pathLst>
              <a:path w="14550" h="251">
                <a:moveTo>
                  <a:pt x="14550" y="0"/>
                </a:moveTo>
                <a:lnTo>
                  <a:pt x="14550" y="251"/>
                </a:lnTo>
                <a:moveTo>
                  <a:pt x="14550" y="251"/>
                </a:moveTo>
                <a:lnTo>
                  <a:pt x="11400" y="251"/>
                </a:lnTo>
                <a:moveTo>
                  <a:pt x="11190" y="0"/>
                </a:moveTo>
                <a:lnTo>
                  <a:pt x="11190" y="251"/>
                </a:lnTo>
                <a:moveTo>
                  <a:pt x="11190" y="251"/>
                </a:moveTo>
                <a:lnTo>
                  <a:pt x="8040" y="251"/>
                </a:lnTo>
                <a:moveTo>
                  <a:pt x="7830" y="0"/>
                </a:moveTo>
                <a:lnTo>
                  <a:pt x="7830" y="251"/>
                </a:lnTo>
                <a:moveTo>
                  <a:pt x="7830" y="251"/>
                </a:moveTo>
                <a:lnTo>
                  <a:pt x="4800" y="251"/>
                </a:lnTo>
                <a:moveTo>
                  <a:pt x="4590" y="0"/>
                </a:moveTo>
                <a:lnTo>
                  <a:pt x="4590" y="251"/>
                </a:lnTo>
                <a:moveTo>
                  <a:pt x="4590" y="251"/>
                </a:moveTo>
                <a:lnTo>
                  <a:pt x="1680" y="251"/>
                </a:lnTo>
                <a:moveTo>
                  <a:pt x="1595" y="0"/>
                </a:moveTo>
                <a:lnTo>
                  <a:pt x="1595" y="251"/>
                </a:lnTo>
                <a:moveTo>
                  <a:pt x="1595" y="251"/>
                </a:move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49" name="Text Box 376"/>
          <xdr:cNvSpPr txBox="1">
            <a:spLocks noChangeArrowheads="1"/>
          </xdr:cNvSpPr>
        </xdr:nvSpPr>
        <xdr:spPr bwMode="auto">
          <a:xfrm>
            <a:off x="1265" y="1654"/>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650" name="Text Box 375"/>
          <xdr:cNvSpPr txBox="1">
            <a:spLocks noChangeArrowheads="1"/>
          </xdr:cNvSpPr>
        </xdr:nvSpPr>
        <xdr:spPr bwMode="auto">
          <a:xfrm>
            <a:off x="2937" y="1654"/>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651" name="Text Box 374"/>
          <xdr:cNvSpPr txBox="1">
            <a:spLocks noChangeArrowheads="1"/>
          </xdr:cNvSpPr>
        </xdr:nvSpPr>
        <xdr:spPr bwMode="auto">
          <a:xfrm>
            <a:off x="5797" y="1654"/>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652" name="Text Box 373"/>
          <xdr:cNvSpPr txBox="1">
            <a:spLocks noChangeArrowheads="1"/>
          </xdr:cNvSpPr>
        </xdr:nvSpPr>
        <xdr:spPr bwMode="auto">
          <a:xfrm>
            <a:off x="9624" y="1654"/>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653" name="Text Box 372"/>
          <xdr:cNvSpPr txBox="1">
            <a:spLocks noChangeArrowheads="1"/>
          </xdr:cNvSpPr>
        </xdr:nvSpPr>
        <xdr:spPr bwMode="auto">
          <a:xfrm>
            <a:off x="13227" y="1654"/>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654" name="Text Box 371"/>
          <xdr:cNvSpPr txBox="1">
            <a:spLocks noChangeArrowheads="1"/>
          </xdr:cNvSpPr>
        </xdr:nvSpPr>
        <xdr:spPr bwMode="auto">
          <a:xfrm>
            <a:off x="600" y="2094"/>
            <a:ext cx="3835"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1348740" algn="l"/>
                <a:tab pos="1887855" algn="l"/>
                <a:tab pos="2320925" algn="l"/>
              </a:tabLst>
            </a:pPr>
            <a:r>
              <a:rPr lang="es-ES" sz="700">
                <a:effectLst/>
                <a:latin typeface="Arial" panose="020B0604020202020204" pitchFamily="34" charset="0"/>
                <a:ea typeface="Arial" panose="020B0604020202020204" pitchFamily="34" charset="0"/>
              </a:rPr>
              <a:t>Eje    2.  </a:t>
            </a:r>
            <a:r>
              <a:rPr lang="es-ES" sz="700" spc="4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Aguascalientes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2.3.</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Estrategia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Integral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655" name="Text Box 370"/>
          <xdr:cNvSpPr txBox="1">
            <a:spLocks noChangeArrowheads="1"/>
          </xdr:cNvSpPr>
        </xdr:nvSpPr>
        <xdr:spPr bwMode="auto">
          <a:xfrm>
            <a:off x="600" y="2279"/>
            <a:ext cx="581"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derecho, libre</a:t>
            </a:r>
            <a:endParaRPr lang="es-MX" sz="1100">
              <a:effectLst/>
              <a:latin typeface="Arial" panose="020B0604020202020204" pitchFamily="34" charset="0"/>
              <a:ea typeface="Arial" panose="020B0604020202020204" pitchFamily="34" charset="0"/>
            </a:endParaRPr>
          </a:p>
        </xdr:txBody>
      </xdr:sp>
      <xdr:sp macro="" textlink="">
        <xdr:nvSpPr>
          <xdr:cNvPr id="656" name="Text Box 369"/>
          <xdr:cNvSpPr txBox="1">
            <a:spLocks noChangeArrowheads="1"/>
          </xdr:cNvSpPr>
        </xdr:nvSpPr>
        <xdr:spPr bwMode="auto">
          <a:xfrm>
            <a:off x="1402" y="2279"/>
            <a:ext cx="46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seguro</a:t>
            </a:r>
            <a:endParaRPr lang="es-MX" sz="1100">
              <a:effectLst/>
              <a:latin typeface="Arial" panose="020B0604020202020204" pitchFamily="34" charset="0"/>
              <a:ea typeface="Arial" panose="020B0604020202020204" pitchFamily="34" charset="0"/>
            </a:endParaRPr>
          </a:p>
        </xdr:txBody>
      </xdr:sp>
      <xdr:sp macro="" textlink="">
        <xdr:nvSpPr>
          <xdr:cNvPr id="657" name="Text Box 368"/>
          <xdr:cNvSpPr txBox="1">
            <a:spLocks noChangeArrowheads="1"/>
          </xdr:cNvSpPr>
        </xdr:nvSpPr>
        <xdr:spPr bwMode="auto">
          <a:xfrm>
            <a:off x="2086" y="2279"/>
            <a:ext cx="68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y Pública</a:t>
            </a:r>
            <a:endParaRPr lang="es-MX" sz="1100">
              <a:effectLst/>
              <a:latin typeface="Arial" panose="020B0604020202020204" pitchFamily="34" charset="0"/>
              <a:ea typeface="Arial" panose="020B0604020202020204" pitchFamily="34" charset="0"/>
            </a:endParaRPr>
          </a:p>
        </xdr:txBody>
      </xdr:sp>
      <xdr:sp macro="" textlink="">
        <xdr:nvSpPr>
          <xdr:cNvPr id="658" name="Text Box 367"/>
          <xdr:cNvSpPr txBox="1">
            <a:spLocks noChangeArrowheads="1"/>
          </xdr:cNvSpPr>
        </xdr:nvSpPr>
        <xdr:spPr bwMode="auto">
          <a:xfrm>
            <a:off x="4619" y="2094"/>
            <a:ext cx="9348" cy="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95300" marR="11430" indent="-495935">
              <a:lnSpc>
                <a:spcPct val="115000"/>
              </a:lnSpc>
              <a:spcAft>
                <a:spcPts val="0"/>
              </a:spcAft>
              <a:tabLst>
                <a:tab pos="2552700" algn="l"/>
                <a:tab pos="3013710" algn="l"/>
                <a:tab pos="3264535" algn="l"/>
                <a:tab pos="3441700" algn="l"/>
                <a:tab pos="3482975" algn="l"/>
                <a:tab pos="3644265" algn="l"/>
                <a:tab pos="3703955" algn="l"/>
                <a:tab pos="4175125" algn="l"/>
                <a:tab pos="4408170" algn="l"/>
                <a:tab pos="4452620" algn="l"/>
                <a:tab pos="4686300" algn="l"/>
              </a:tabLst>
            </a:pPr>
            <a:r>
              <a:rPr lang="es-ES" sz="700">
                <a:effectLst/>
                <a:latin typeface="Arial" panose="020B0604020202020204" pitchFamily="34" charset="0"/>
                <a:ea typeface="Arial" panose="020B0604020202020204" pitchFamily="34" charset="0"/>
              </a:rPr>
              <a:t>Seguridad    2.3.3.    Fortalecer    el    desempeño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   </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Mejorar</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equipamiento,</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2.3.3.1.1. Porcentaje de metas 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infraestructura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y</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operación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cumplidas en relación</a:t>
            </a:r>
            <a:r>
              <a:rPr lang="es-ES" sz="700" spc="3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a:t>
            </a:r>
            <a:endParaRPr lang="es-MX" sz="1100">
              <a:effectLst/>
              <a:latin typeface="Arial" panose="020B0604020202020204" pitchFamily="34" charset="0"/>
              <a:ea typeface="Arial" panose="020B0604020202020204" pitchFamily="34" charset="0"/>
            </a:endParaRPr>
          </a:p>
          <a:p>
            <a:pPr marL="4686300" marR="318770" indent="-2133600">
              <a:lnSpc>
                <a:spcPct val="115000"/>
              </a:lnSpc>
              <a:spcAft>
                <a:spcPts val="0"/>
              </a:spcAft>
              <a:tabLst>
                <a:tab pos="4686300" algn="l"/>
              </a:tabLst>
            </a:pPr>
            <a:r>
              <a:rPr lang="es-ES" sz="700">
                <a:effectLst/>
                <a:latin typeface="Arial" panose="020B0604020202020204" pitchFamily="34" charset="0"/>
                <a:ea typeface="Arial" panose="020B0604020202020204" pitchFamily="34" charset="0"/>
              </a:rPr>
              <a:t>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los recursos asignados por la</a:t>
            </a:r>
            <a:r>
              <a:rPr lang="es-ES" sz="700" spc="2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Federación.</a:t>
            </a:r>
            <a:endParaRPr lang="es-MX" sz="1100">
              <a:effectLst/>
              <a:latin typeface="Arial" panose="020B0604020202020204" pitchFamily="34" charset="0"/>
              <a:ea typeface="Arial" panose="020B0604020202020204" pitchFamily="34" charset="0"/>
            </a:endParaRPr>
          </a:p>
        </xdr:txBody>
      </xdr:sp>
      <xdr:sp macro="" textlink="">
        <xdr:nvSpPr>
          <xdr:cNvPr id="659" name="Text Box 366"/>
          <xdr:cNvSpPr txBox="1">
            <a:spLocks noChangeArrowheads="1"/>
          </xdr:cNvSpPr>
        </xdr:nvSpPr>
        <xdr:spPr bwMode="auto">
          <a:xfrm>
            <a:off x="570" y="1250"/>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276225</xdr:colOff>
      <xdr:row>280</xdr:row>
      <xdr:rowOff>104775</xdr:rowOff>
    </xdr:from>
    <xdr:to>
      <xdr:col>12</xdr:col>
      <xdr:colOff>616585</xdr:colOff>
      <xdr:row>288</xdr:row>
      <xdr:rowOff>78740</xdr:rowOff>
    </xdr:to>
    <xdr:grpSp>
      <xdr:nvGrpSpPr>
        <xdr:cNvPr id="660" name="Group 280"/>
        <xdr:cNvGrpSpPr>
          <a:grpSpLocks/>
        </xdr:cNvGrpSpPr>
      </xdr:nvGrpSpPr>
      <xdr:grpSpPr bwMode="auto">
        <a:xfrm>
          <a:off x="276225" y="48834675"/>
          <a:ext cx="63995935" cy="1193165"/>
          <a:chOff x="440" y="171"/>
          <a:chExt cx="14936" cy="2359"/>
        </a:xfrm>
      </xdr:grpSpPr>
      <xdr:sp macro="" textlink="">
        <xdr:nvSpPr>
          <xdr:cNvPr id="661" name="Rectangle 293"/>
          <xdr:cNvSpPr>
            <a:spLocks noChangeArrowheads="1"/>
          </xdr:cNvSpPr>
        </xdr:nvSpPr>
        <xdr:spPr bwMode="auto">
          <a:xfrm>
            <a:off x="450" y="181"/>
            <a:ext cx="14916" cy="233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62" name="AutoShape 292"/>
          <xdr:cNvSpPr>
            <a:spLocks/>
          </xdr:cNvSpPr>
        </xdr:nvSpPr>
        <xdr:spPr bwMode="auto">
          <a:xfrm>
            <a:off x="600" y="691"/>
            <a:ext cx="14550" cy="251"/>
          </a:xfrm>
          <a:custGeom>
            <a:avLst/>
            <a:gdLst>
              <a:gd name="T0" fmla="+- 0 15150 600"/>
              <a:gd name="T1" fmla="*/ T0 w 14550"/>
              <a:gd name="T2" fmla="+- 0 691 691"/>
              <a:gd name="T3" fmla="*/ 691 h 251"/>
              <a:gd name="T4" fmla="+- 0 15150 600"/>
              <a:gd name="T5" fmla="*/ T4 w 14550"/>
              <a:gd name="T6" fmla="+- 0 942 691"/>
              <a:gd name="T7" fmla="*/ 942 h 251"/>
              <a:gd name="T8" fmla="+- 0 12000 600"/>
              <a:gd name="T9" fmla="*/ T8 w 14550"/>
              <a:gd name="T10" fmla="+- 0 942 691"/>
              <a:gd name="T11" fmla="*/ 942 h 251"/>
              <a:gd name="T12" fmla="+- 0 11790 600"/>
              <a:gd name="T13" fmla="*/ T12 w 14550"/>
              <a:gd name="T14" fmla="+- 0 691 691"/>
              <a:gd name="T15" fmla="*/ 691 h 251"/>
              <a:gd name="T16" fmla="+- 0 11790 600"/>
              <a:gd name="T17" fmla="*/ T16 w 14550"/>
              <a:gd name="T18" fmla="+- 0 942 691"/>
              <a:gd name="T19" fmla="*/ 942 h 251"/>
              <a:gd name="T20" fmla="+- 0 8640 600"/>
              <a:gd name="T21" fmla="*/ T20 w 14550"/>
              <a:gd name="T22" fmla="+- 0 942 691"/>
              <a:gd name="T23" fmla="*/ 942 h 251"/>
              <a:gd name="T24" fmla="+- 0 8430 600"/>
              <a:gd name="T25" fmla="*/ T24 w 14550"/>
              <a:gd name="T26" fmla="+- 0 691 691"/>
              <a:gd name="T27" fmla="*/ 691 h 251"/>
              <a:gd name="T28" fmla="+- 0 8430 600"/>
              <a:gd name="T29" fmla="*/ T28 w 14550"/>
              <a:gd name="T30" fmla="+- 0 942 691"/>
              <a:gd name="T31" fmla="*/ 942 h 251"/>
              <a:gd name="T32" fmla="+- 0 5400 600"/>
              <a:gd name="T33" fmla="*/ T32 w 14550"/>
              <a:gd name="T34" fmla="+- 0 942 691"/>
              <a:gd name="T35" fmla="*/ 942 h 251"/>
              <a:gd name="T36" fmla="+- 0 5190 600"/>
              <a:gd name="T37" fmla="*/ T36 w 14550"/>
              <a:gd name="T38" fmla="+- 0 691 691"/>
              <a:gd name="T39" fmla="*/ 691 h 251"/>
              <a:gd name="T40" fmla="+- 0 5190 600"/>
              <a:gd name="T41" fmla="*/ T40 w 14550"/>
              <a:gd name="T42" fmla="+- 0 942 691"/>
              <a:gd name="T43" fmla="*/ 942 h 251"/>
              <a:gd name="T44" fmla="+- 0 2280 600"/>
              <a:gd name="T45" fmla="*/ T44 w 14550"/>
              <a:gd name="T46" fmla="+- 0 942 691"/>
              <a:gd name="T47" fmla="*/ 942 h 251"/>
              <a:gd name="T48" fmla="+- 0 2195 600"/>
              <a:gd name="T49" fmla="*/ T48 w 14550"/>
              <a:gd name="T50" fmla="+- 0 691 691"/>
              <a:gd name="T51" fmla="*/ 691 h 251"/>
              <a:gd name="T52" fmla="+- 0 2195 600"/>
              <a:gd name="T53" fmla="*/ T52 w 14550"/>
              <a:gd name="T54" fmla="+- 0 942 691"/>
              <a:gd name="T55" fmla="*/ 942 h 251"/>
              <a:gd name="T56" fmla="+- 0 600 600"/>
              <a:gd name="T57" fmla="*/ T56 w 14550"/>
              <a:gd name="T58" fmla="+- 0 942 691"/>
              <a:gd name="T59" fmla="*/ 942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4550" h="251">
                <a:moveTo>
                  <a:pt x="14550" y="0"/>
                </a:moveTo>
                <a:lnTo>
                  <a:pt x="14550" y="251"/>
                </a:lnTo>
                <a:lnTo>
                  <a:pt x="11400" y="251"/>
                </a:lnTo>
                <a:moveTo>
                  <a:pt x="11190" y="0"/>
                </a:moveTo>
                <a:lnTo>
                  <a:pt x="11190" y="251"/>
                </a:lnTo>
                <a:lnTo>
                  <a:pt x="8040" y="251"/>
                </a:lnTo>
                <a:moveTo>
                  <a:pt x="7830" y="0"/>
                </a:moveTo>
                <a:lnTo>
                  <a:pt x="7830" y="251"/>
                </a:lnTo>
                <a:lnTo>
                  <a:pt x="4800" y="251"/>
                </a:lnTo>
                <a:moveTo>
                  <a:pt x="4590" y="0"/>
                </a:moveTo>
                <a:lnTo>
                  <a:pt x="4590" y="251"/>
                </a:lnTo>
                <a:lnTo>
                  <a:pt x="1680" y="251"/>
                </a:lnTo>
                <a:moveTo>
                  <a:pt x="1595" y="0"/>
                </a:moveTo>
                <a:lnTo>
                  <a:pt x="1595"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63" name="Text Box 291"/>
          <xdr:cNvSpPr txBox="1">
            <a:spLocks noChangeArrowheads="1"/>
          </xdr:cNvSpPr>
        </xdr:nvSpPr>
        <xdr:spPr bwMode="auto">
          <a:xfrm>
            <a:off x="1265" y="705"/>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664" name="Text Box 290"/>
          <xdr:cNvSpPr txBox="1">
            <a:spLocks noChangeArrowheads="1"/>
          </xdr:cNvSpPr>
        </xdr:nvSpPr>
        <xdr:spPr bwMode="auto">
          <a:xfrm>
            <a:off x="2937" y="705"/>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665" name="Text Box 289"/>
          <xdr:cNvSpPr txBox="1">
            <a:spLocks noChangeArrowheads="1"/>
          </xdr:cNvSpPr>
        </xdr:nvSpPr>
        <xdr:spPr bwMode="auto">
          <a:xfrm>
            <a:off x="5797" y="705"/>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666" name="Text Box 288"/>
          <xdr:cNvSpPr txBox="1">
            <a:spLocks noChangeArrowheads="1"/>
          </xdr:cNvSpPr>
        </xdr:nvSpPr>
        <xdr:spPr bwMode="auto">
          <a:xfrm>
            <a:off x="9624" y="705"/>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667" name="Text Box 287"/>
          <xdr:cNvSpPr txBox="1">
            <a:spLocks noChangeArrowheads="1"/>
          </xdr:cNvSpPr>
        </xdr:nvSpPr>
        <xdr:spPr bwMode="auto">
          <a:xfrm>
            <a:off x="13227" y="705"/>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668" name="Text Box 286"/>
          <xdr:cNvSpPr txBox="1">
            <a:spLocks noChangeArrowheads="1"/>
          </xdr:cNvSpPr>
        </xdr:nvSpPr>
        <xdr:spPr bwMode="auto">
          <a:xfrm>
            <a:off x="600" y="1144"/>
            <a:ext cx="3835"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1348740" algn="l"/>
                <a:tab pos="1887855" algn="l"/>
                <a:tab pos="2320925" algn="l"/>
              </a:tabLst>
            </a:pPr>
            <a:r>
              <a:rPr lang="es-ES" sz="700">
                <a:effectLst/>
                <a:latin typeface="Arial" panose="020B0604020202020204" pitchFamily="34" charset="0"/>
                <a:ea typeface="Arial" panose="020B0604020202020204" pitchFamily="34" charset="0"/>
              </a:rPr>
              <a:t>Eje    2.  </a:t>
            </a:r>
            <a:r>
              <a:rPr lang="es-ES" sz="700" spc="4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Aguascalientes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2.3.</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Estrategia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Integral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669" name="Text Box 285"/>
          <xdr:cNvSpPr txBox="1">
            <a:spLocks noChangeArrowheads="1"/>
          </xdr:cNvSpPr>
        </xdr:nvSpPr>
        <xdr:spPr bwMode="auto">
          <a:xfrm>
            <a:off x="600" y="1329"/>
            <a:ext cx="581"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derecho, libre</a:t>
            </a:r>
            <a:endParaRPr lang="es-MX" sz="1100">
              <a:effectLst/>
              <a:latin typeface="Arial" panose="020B0604020202020204" pitchFamily="34" charset="0"/>
              <a:ea typeface="Arial" panose="020B0604020202020204" pitchFamily="34" charset="0"/>
            </a:endParaRPr>
          </a:p>
        </xdr:txBody>
      </xdr:sp>
      <xdr:sp macro="" textlink="">
        <xdr:nvSpPr>
          <xdr:cNvPr id="670" name="Text Box 284"/>
          <xdr:cNvSpPr txBox="1">
            <a:spLocks noChangeArrowheads="1"/>
          </xdr:cNvSpPr>
        </xdr:nvSpPr>
        <xdr:spPr bwMode="auto">
          <a:xfrm>
            <a:off x="1402" y="1329"/>
            <a:ext cx="46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seguro</a:t>
            </a:r>
            <a:endParaRPr lang="es-MX" sz="1100">
              <a:effectLst/>
              <a:latin typeface="Arial" panose="020B0604020202020204" pitchFamily="34" charset="0"/>
              <a:ea typeface="Arial" panose="020B0604020202020204" pitchFamily="34" charset="0"/>
            </a:endParaRPr>
          </a:p>
        </xdr:txBody>
      </xdr:sp>
      <xdr:sp macro="" textlink="">
        <xdr:nvSpPr>
          <xdr:cNvPr id="671" name="Text Box 283"/>
          <xdr:cNvSpPr txBox="1">
            <a:spLocks noChangeArrowheads="1"/>
          </xdr:cNvSpPr>
        </xdr:nvSpPr>
        <xdr:spPr bwMode="auto">
          <a:xfrm>
            <a:off x="2086" y="1329"/>
            <a:ext cx="68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y Pública</a:t>
            </a:r>
            <a:endParaRPr lang="es-MX" sz="1100">
              <a:effectLst/>
              <a:latin typeface="Arial" panose="020B0604020202020204" pitchFamily="34" charset="0"/>
              <a:ea typeface="Arial" panose="020B0604020202020204" pitchFamily="34" charset="0"/>
            </a:endParaRPr>
          </a:p>
        </xdr:txBody>
      </xdr:sp>
      <xdr:sp macro="" textlink="">
        <xdr:nvSpPr>
          <xdr:cNvPr id="672" name="Text Box 282"/>
          <xdr:cNvSpPr txBox="1">
            <a:spLocks noChangeArrowheads="1"/>
          </xdr:cNvSpPr>
        </xdr:nvSpPr>
        <xdr:spPr bwMode="auto">
          <a:xfrm>
            <a:off x="4619" y="1144"/>
            <a:ext cx="9348" cy="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95300" marR="11430" indent="-495935">
              <a:lnSpc>
                <a:spcPct val="115000"/>
              </a:lnSpc>
              <a:spcAft>
                <a:spcPts val="0"/>
              </a:spcAft>
              <a:tabLst>
                <a:tab pos="2552700" algn="l"/>
                <a:tab pos="3013710" algn="l"/>
                <a:tab pos="3264535" algn="l"/>
                <a:tab pos="3441700" algn="l"/>
                <a:tab pos="3482975" algn="l"/>
                <a:tab pos="3644265" algn="l"/>
                <a:tab pos="3703955" algn="l"/>
                <a:tab pos="4175125" algn="l"/>
                <a:tab pos="4408170" algn="l"/>
                <a:tab pos="4452620" algn="l"/>
                <a:tab pos="4686300" algn="l"/>
              </a:tabLst>
            </a:pPr>
            <a:r>
              <a:rPr lang="es-ES" sz="700">
                <a:effectLst/>
                <a:latin typeface="Arial" panose="020B0604020202020204" pitchFamily="34" charset="0"/>
                <a:ea typeface="Arial" panose="020B0604020202020204" pitchFamily="34" charset="0"/>
              </a:rPr>
              <a:t>Seguridad    2.3.3.    Fortalecer    el    desempeño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   </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Mejorar</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equipamiento,</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2.3.3.1.1. Porcentaje de metas 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infraestructura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y</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operación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cumplidas en relación</a:t>
            </a:r>
            <a:r>
              <a:rPr lang="es-ES" sz="700" spc="3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a:t>
            </a:r>
            <a:endParaRPr lang="es-MX" sz="1100">
              <a:effectLst/>
              <a:latin typeface="Arial" panose="020B0604020202020204" pitchFamily="34" charset="0"/>
              <a:ea typeface="Arial" panose="020B0604020202020204" pitchFamily="34" charset="0"/>
            </a:endParaRPr>
          </a:p>
          <a:p>
            <a:pPr marL="4686300" marR="318770" indent="-2133600">
              <a:lnSpc>
                <a:spcPct val="115000"/>
              </a:lnSpc>
              <a:spcAft>
                <a:spcPts val="0"/>
              </a:spcAft>
              <a:tabLst>
                <a:tab pos="4686300" algn="l"/>
              </a:tabLst>
            </a:pPr>
            <a:r>
              <a:rPr lang="es-ES" sz="700">
                <a:effectLst/>
                <a:latin typeface="Arial" panose="020B0604020202020204" pitchFamily="34" charset="0"/>
                <a:ea typeface="Arial" panose="020B0604020202020204" pitchFamily="34" charset="0"/>
              </a:rPr>
              <a:t>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los recursos asignados por la</a:t>
            </a:r>
            <a:r>
              <a:rPr lang="es-ES" sz="700" spc="2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Federación.</a:t>
            </a:r>
            <a:endParaRPr lang="es-MX" sz="1100">
              <a:effectLst/>
              <a:latin typeface="Arial" panose="020B0604020202020204" pitchFamily="34" charset="0"/>
              <a:ea typeface="Arial" panose="020B0604020202020204" pitchFamily="34" charset="0"/>
            </a:endParaRPr>
          </a:p>
        </xdr:txBody>
      </xdr:sp>
      <xdr:sp macro="" textlink="">
        <xdr:nvSpPr>
          <xdr:cNvPr id="673" name="Text Box 281"/>
          <xdr:cNvSpPr txBox="1">
            <a:spLocks noChangeArrowheads="1"/>
          </xdr:cNvSpPr>
        </xdr:nvSpPr>
        <xdr:spPr bwMode="auto">
          <a:xfrm>
            <a:off x="570" y="301"/>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285750</xdr:colOff>
      <xdr:row>318</xdr:row>
      <xdr:rowOff>123825</xdr:rowOff>
    </xdr:from>
    <xdr:to>
      <xdr:col>12</xdr:col>
      <xdr:colOff>666750</xdr:colOff>
      <xdr:row>320</xdr:row>
      <xdr:rowOff>9525</xdr:rowOff>
    </xdr:to>
    <xdr:sp macro="" textlink="">
      <xdr:nvSpPr>
        <xdr:cNvPr id="4923" name="Text Box 247"/>
        <xdr:cNvSpPr txBox="1">
          <a:spLocks noChangeArrowheads="1"/>
        </xdr:cNvSpPr>
      </xdr:nvSpPr>
      <xdr:spPr bwMode="auto">
        <a:xfrm>
          <a:off x="285750" y="150056850"/>
          <a:ext cx="9525000" cy="266700"/>
        </a:xfrm>
        <a:prstGeom prst="rect">
          <a:avLst/>
        </a:prstGeom>
        <a:solidFill>
          <a:srgbClr val="5F4879"/>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Propósito 161.80%</a:t>
          </a:r>
        </a:p>
      </xdr:txBody>
    </xdr:sp>
    <xdr:clientData/>
  </xdr:twoCellAnchor>
  <xdr:twoCellAnchor>
    <xdr:from>
      <xdr:col>0</xdr:col>
      <xdr:colOff>152400</xdr:colOff>
      <xdr:row>389</xdr:row>
      <xdr:rowOff>133350</xdr:rowOff>
    </xdr:from>
    <xdr:to>
      <xdr:col>13</xdr:col>
      <xdr:colOff>0</xdr:colOff>
      <xdr:row>392</xdr:row>
      <xdr:rowOff>45085</xdr:rowOff>
    </xdr:to>
    <xdr:grpSp>
      <xdr:nvGrpSpPr>
        <xdr:cNvPr id="675" name="Group 172"/>
        <xdr:cNvGrpSpPr>
          <a:grpSpLocks/>
        </xdr:cNvGrpSpPr>
      </xdr:nvGrpSpPr>
      <xdr:grpSpPr bwMode="auto">
        <a:xfrm>
          <a:off x="152400" y="65627250"/>
          <a:ext cx="64265175" cy="368935"/>
          <a:chOff x="240" y="212"/>
          <a:chExt cx="15360" cy="761"/>
        </a:xfrm>
      </xdr:grpSpPr>
      <xdr:sp macro="" textlink="">
        <xdr:nvSpPr>
          <xdr:cNvPr id="676" name="Rectangle 174"/>
          <xdr:cNvSpPr>
            <a:spLocks noChangeArrowheads="1"/>
          </xdr:cNvSpPr>
        </xdr:nvSpPr>
        <xdr:spPr bwMode="auto">
          <a:xfrm>
            <a:off x="240" y="211"/>
            <a:ext cx="15360" cy="761"/>
          </a:xfrm>
          <a:prstGeom prst="rect">
            <a:avLst/>
          </a:prstGeom>
          <a:solidFill>
            <a:srgbClr val="30859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677" name="Text Box 173"/>
          <xdr:cNvSpPr txBox="1">
            <a:spLocks noChangeArrowheads="1"/>
          </xdr:cNvSpPr>
        </xdr:nvSpPr>
        <xdr:spPr bwMode="auto">
          <a:xfrm>
            <a:off x="240" y="211"/>
            <a:ext cx="15360" cy="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67005">
              <a:spcBef>
                <a:spcPts val="120"/>
              </a:spcBef>
              <a:spcAft>
                <a:spcPts val="0"/>
              </a:spcAft>
            </a:pPr>
            <a:r>
              <a:rPr lang="es-ES" sz="1050" b="1" i="1">
                <a:solidFill>
                  <a:srgbClr val="FFFFFF"/>
                </a:solidFill>
                <a:effectLst/>
                <a:latin typeface="Arial" panose="020B0604020202020204" pitchFamily="34" charset="0"/>
                <a:ea typeface="Arial" panose="020B0604020202020204" pitchFamily="34" charset="0"/>
              </a:rPr>
              <a:t>Programa</a:t>
            </a:r>
            <a:endParaRPr lang="es-MX" sz="1100">
              <a:effectLst/>
              <a:latin typeface="Arial" panose="020B0604020202020204" pitchFamily="34" charset="0"/>
              <a:ea typeface="Arial" panose="020B0604020202020204" pitchFamily="34" charset="0"/>
            </a:endParaRPr>
          </a:p>
          <a:p>
            <a:pPr marL="151765">
              <a:spcBef>
                <a:spcPts val="440"/>
              </a:spcBef>
              <a:spcAft>
                <a:spcPts val="0"/>
              </a:spcAft>
            </a:pPr>
            <a:r>
              <a:rPr lang="es-ES" sz="1050" b="1" i="1">
                <a:solidFill>
                  <a:srgbClr val="FFFFFF"/>
                </a:solidFill>
                <a:effectLst/>
                <a:latin typeface="Arial" panose="020B0604020202020204" pitchFamily="34" charset="0"/>
                <a:ea typeface="Arial" panose="020B0604020202020204" pitchFamily="34" charset="0"/>
              </a:rPr>
              <a:t>Profesionalización Del Personal De Las Instituciones De Seguridad Pública Del Estado Y Posgrados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276225</xdr:colOff>
      <xdr:row>393</xdr:row>
      <xdr:rowOff>171450</xdr:rowOff>
    </xdr:from>
    <xdr:to>
      <xdr:col>12</xdr:col>
      <xdr:colOff>616585</xdr:colOff>
      <xdr:row>401</xdr:row>
      <xdr:rowOff>145415</xdr:rowOff>
    </xdr:to>
    <xdr:grpSp>
      <xdr:nvGrpSpPr>
        <xdr:cNvPr id="678" name="Group 158"/>
        <xdr:cNvGrpSpPr>
          <a:grpSpLocks/>
        </xdr:cNvGrpSpPr>
      </xdr:nvGrpSpPr>
      <xdr:grpSpPr bwMode="auto">
        <a:xfrm>
          <a:off x="276225" y="66255900"/>
          <a:ext cx="63995935" cy="1212215"/>
          <a:chOff x="440" y="1173"/>
          <a:chExt cx="14936" cy="2359"/>
        </a:xfrm>
      </xdr:grpSpPr>
      <xdr:sp macro="" textlink="">
        <xdr:nvSpPr>
          <xdr:cNvPr id="679" name="Rectangle 171"/>
          <xdr:cNvSpPr>
            <a:spLocks noChangeArrowheads="1"/>
          </xdr:cNvSpPr>
        </xdr:nvSpPr>
        <xdr:spPr bwMode="auto">
          <a:xfrm>
            <a:off x="450" y="1182"/>
            <a:ext cx="14916" cy="233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80" name="AutoShape 170"/>
          <xdr:cNvSpPr>
            <a:spLocks/>
          </xdr:cNvSpPr>
        </xdr:nvSpPr>
        <xdr:spPr bwMode="auto">
          <a:xfrm>
            <a:off x="600" y="1692"/>
            <a:ext cx="14550" cy="251"/>
          </a:xfrm>
          <a:custGeom>
            <a:avLst/>
            <a:gdLst>
              <a:gd name="T0" fmla="+- 0 15150 600"/>
              <a:gd name="T1" fmla="*/ T0 w 14550"/>
              <a:gd name="T2" fmla="+- 0 1693 1693"/>
              <a:gd name="T3" fmla="*/ 1693 h 251"/>
              <a:gd name="T4" fmla="+- 0 15150 600"/>
              <a:gd name="T5" fmla="*/ T4 w 14550"/>
              <a:gd name="T6" fmla="+- 0 1944 1693"/>
              <a:gd name="T7" fmla="*/ 1944 h 251"/>
              <a:gd name="T8" fmla="+- 0 15150 600"/>
              <a:gd name="T9" fmla="*/ T8 w 14550"/>
              <a:gd name="T10" fmla="+- 0 1944 1693"/>
              <a:gd name="T11" fmla="*/ 1944 h 251"/>
              <a:gd name="T12" fmla="+- 0 12000 600"/>
              <a:gd name="T13" fmla="*/ T12 w 14550"/>
              <a:gd name="T14" fmla="+- 0 1944 1693"/>
              <a:gd name="T15" fmla="*/ 1944 h 251"/>
              <a:gd name="T16" fmla="+- 0 11790 600"/>
              <a:gd name="T17" fmla="*/ T16 w 14550"/>
              <a:gd name="T18" fmla="+- 0 1693 1693"/>
              <a:gd name="T19" fmla="*/ 1693 h 251"/>
              <a:gd name="T20" fmla="+- 0 11790 600"/>
              <a:gd name="T21" fmla="*/ T20 w 14550"/>
              <a:gd name="T22" fmla="+- 0 1944 1693"/>
              <a:gd name="T23" fmla="*/ 1944 h 251"/>
              <a:gd name="T24" fmla="+- 0 11790 600"/>
              <a:gd name="T25" fmla="*/ T24 w 14550"/>
              <a:gd name="T26" fmla="+- 0 1944 1693"/>
              <a:gd name="T27" fmla="*/ 1944 h 251"/>
              <a:gd name="T28" fmla="+- 0 8640 600"/>
              <a:gd name="T29" fmla="*/ T28 w 14550"/>
              <a:gd name="T30" fmla="+- 0 1944 1693"/>
              <a:gd name="T31" fmla="*/ 1944 h 251"/>
              <a:gd name="T32" fmla="+- 0 8430 600"/>
              <a:gd name="T33" fmla="*/ T32 w 14550"/>
              <a:gd name="T34" fmla="+- 0 1693 1693"/>
              <a:gd name="T35" fmla="*/ 1693 h 251"/>
              <a:gd name="T36" fmla="+- 0 8430 600"/>
              <a:gd name="T37" fmla="*/ T36 w 14550"/>
              <a:gd name="T38" fmla="+- 0 1944 1693"/>
              <a:gd name="T39" fmla="*/ 1944 h 251"/>
              <a:gd name="T40" fmla="+- 0 8430 600"/>
              <a:gd name="T41" fmla="*/ T40 w 14550"/>
              <a:gd name="T42" fmla="+- 0 1944 1693"/>
              <a:gd name="T43" fmla="*/ 1944 h 251"/>
              <a:gd name="T44" fmla="+- 0 5400 600"/>
              <a:gd name="T45" fmla="*/ T44 w 14550"/>
              <a:gd name="T46" fmla="+- 0 1944 1693"/>
              <a:gd name="T47" fmla="*/ 1944 h 251"/>
              <a:gd name="T48" fmla="+- 0 5190 600"/>
              <a:gd name="T49" fmla="*/ T48 w 14550"/>
              <a:gd name="T50" fmla="+- 0 1693 1693"/>
              <a:gd name="T51" fmla="*/ 1693 h 251"/>
              <a:gd name="T52" fmla="+- 0 5190 600"/>
              <a:gd name="T53" fmla="*/ T52 w 14550"/>
              <a:gd name="T54" fmla="+- 0 1944 1693"/>
              <a:gd name="T55" fmla="*/ 1944 h 251"/>
              <a:gd name="T56" fmla="+- 0 5190 600"/>
              <a:gd name="T57" fmla="*/ T56 w 14550"/>
              <a:gd name="T58" fmla="+- 0 1944 1693"/>
              <a:gd name="T59" fmla="*/ 1944 h 251"/>
              <a:gd name="T60" fmla="+- 0 2280 600"/>
              <a:gd name="T61" fmla="*/ T60 w 14550"/>
              <a:gd name="T62" fmla="+- 0 1944 1693"/>
              <a:gd name="T63" fmla="*/ 1944 h 251"/>
              <a:gd name="T64" fmla="+- 0 2195 600"/>
              <a:gd name="T65" fmla="*/ T64 w 14550"/>
              <a:gd name="T66" fmla="+- 0 1693 1693"/>
              <a:gd name="T67" fmla="*/ 1693 h 251"/>
              <a:gd name="T68" fmla="+- 0 2195 600"/>
              <a:gd name="T69" fmla="*/ T68 w 14550"/>
              <a:gd name="T70" fmla="+- 0 1944 1693"/>
              <a:gd name="T71" fmla="*/ 1944 h 251"/>
              <a:gd name="T72" fmla="+- 0 2195 600"/>
              <a:gd name="T73" fmla="*/ T72 w 14550"/>
              <a:gd name="T74" fmla="+- 0 1944 1693"/>
              <a:gd name="T75" fmla="*/ 1944 h 251"/>
              <a:gd name="T76" fmla="+- 0 600 600"/>
              <a:gd name="T77" fmla="*/ T76 w 14550"/>
              <a:gd name="T78" fmla="+- 0 1944 1693"/>
              <a:gd name="T79" fmla="*/ 1944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Lst>
            <a:rect l="0" t="0" r="r" b="b"/>
            <a:pathLst>
              <a:path w="14550" h="251">
                <a:moveTo>
                  <a:pt x="14550" y="0"/>
                </a:moveTo>
                <a:lnTo>
                  <a:pt x="14550" y="251"/>
                </a:lnTo>
                <a:moveTo>
                  <a:pt x="14550" y="251"/>
                </a:moveTo>
                <a:lnTo>
                  <a:pt x="11400" y="251"/>
                </a:lnTo>
                <a:moveTo>
                  <a:pt x="11190" y="0"/>
                </a:moveTo>
                <a:lnTo>
                  <a:pt x="11190" y="251"/>
                </a:lnTo>
                <a:moveTo>
                  <a:pt x="11190" y="251"/>
                </a:moveTo>
                <a:lnTo>
                  <a:pt x="8040" y="251"/>
                </a:lnTo>
                <a:moveTo>
                  <a:pt x="7830" y="0"/>
                </a:moveTo>
                <a:lnTo>
                  <a:pt x="7830" y="251"/>
                </a:lnTo>
                <a:moveTo>
                  <a:pt x="7830" y="251"/>
                </a:moveTo>
                <a:lnTo>
                  <a:pt x="4800" y="251"/>
                </a:lnTo>
                <a:moveTo>
                  <a:pt x="4590" y="0"/>
                </a:moveTo>
                <a:lnTo>
                  <a:pt x="4590" y="251"/>
                </a:lnTo>
                <a:moveTo>
                  <a:pt x="4590" y="251"/>
                </a:moveTo>
                <a:lnTo>
                  <a:pt x="1680" y="251"/>
                </a:lnTo>
                <a:moveTo>
                  <a:pt x="1595" y="0"/>
                </a:moveTo>
                <a:lnTo>
                  <a:pt x="1595" y="251"/>
                </a:lnTo>
                <a:moveTo>
                  <a:pt x="1595" y="251"/>
                </a:move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681" name="Text Box 169"/>
          <xdr:cNvSpPr txBox="1">
            <a:spLocks noChangeArrowheads="1"/>
          </xdr:cNvSpPr>
        </xdr:nvSpPr>
        <xdr:spPr bwMode="auto">
          <a:xfrm>
            <a:off x="1265" y="1707"/>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682" name="Text Box 168"/>
          <xdr:cNvSpPr txBox="1">
            <a:spLocks noChangeArrowheads="1"/>
          </xdr:cNvSpPr>
        </xdr:nvSpPr>
        <xdr:spPr bwMode="auto">
          <a:xfrm>
            <a:off x="2937" y="1707"/>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683" name="Text Box 167"/>
          <xdr:cNvSpPr txBox="1">
            <a:spLocks noChangeArrowheads="1"/>
          </xdr:cNvSpPr>
        </xdr:nvSpPr>
        <xdr:spPr bwMode="auto">
          <a:xfrm>
            <a:off x="5797" y="1707"/>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684" name="Text Box 166"/>
          <xdr:cNvSpPr txBox="1">
            <a:spLocks noChangeArrowheads="1"/>
          </xdr:cNvSpPr>
        </xdr:nvSpPr>
        <xdr:spPr bwMode="auto">
          <a:xfrm>
            <a:off x="9624" y="1707"/>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685" name="Text Box 165"/>
          <xdr:cNvSpPr txBox="1">
            <a:spLocks noChangeArrowheads="1"/>
          </xdr:cNvSpPr>
        </xdr:nvSpPr>
        <xdr:spPr bwMode="auto">
          <a:xfrm>
            <a:off x="13227" y="1707"/>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686" name="Text Box 164"/>
          <xdr:cNvSpPr txBox="1">
            <a:spLocks noChangeArrowheads="1"/>
          </xdr:cNvSpPr>
        </xdr:nvSpPr>
        <xdr:spPr bwMode="auto">
          <a:xfrm>
            <a:off x="600" y="2146"/>
            <a:ext cx="3835"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1348740" algn="l"/>
                <a:tab pos="1887855" algn="l"/>
                <a:tab pos="2320925" algn="l"/>
              </a:tabLst>
            </a:pPr>
            <a:r>
              <a:rPr lang="es-ES" sz="700">
                <a:effectLst/>
                <a:latin typeface="Arial" panose="020B0604020202020204" pitchFamily="34" charset="0"/>
                <a:ea typeface="Arial" panose="020B0604020202020204" pitchFamily="34" charset="0"/>
              </a:rPr>
              <a:t>Eje    2.  </a:t>
            </a:r>
            <a:r>
              <a:rPr lang="es-ES" sz="700" spc="4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Aguascalientes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2.3.</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Estrategia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Integral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687" name="Text Box 163"/>
          <xdr:cNvSpPr txBox="1">
            <a:spLocks noChangeArrowheads="1"/>
          </xdr:cNvSpPr>
        </xdr:nvSpPr>
        <xdr:spPr bwMode="auto">
          <a:xfrm>
            <a:off x="600" y="2331"/>
            <a:ext cx="581"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derecho, libre</a:t>
            </a:r>
            <a:endParaRPr lang="es-MX" sz="1100">
              <a:effectLst/>
              <a:latin typeface="Arial" panose="020B0604020202020204" pitchFamily="34" charset="0"/>
              <a:ea typeface="Arial" panose="020B0604020202020204" pitchFamily="34" charset="0"/>
            </a:endParaRPr>
          </a:p>
        </xdr:txBody>
      </xdr:sp>
      <xdr:sp macro="" textlink="">
        <xdr:nvSpPr>
          <xdr:cNvPr id="688" name="Text Box 162"/>
          <xdr:cNvSpPr txBox="1">
            <a:spLocks noChangeArrowheads="1"/>
          </xdr:cNvSpPr>
        </xdr:nvSpPr>
        <xdr:spPr bwMode="auto">
          <a:xfrm>
            <a:off x="1402" y="2331"/>
            <a:ext cx="46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seguro</a:t>
            </a:r>
            <a:endParaRPr lang="es-MX" sz="1100">
              <a:effectLst/>
              <a:latin typeface="Arial" panose="020B0604020202020204" pitchFamily="34" charset="0"/>
              <a:ea typeface="Arial" panose="020B0604020202020204" pitchFamily="34" charset="0"/>
            </a:endParaRPr>
          </a:p>
        </xdr:txBody>
      </xdr:sp>
      <xdr:sp macro="" textlink="">
        <xdr:nvSpPr>
          <xdr:cNvPr id="689" name="Text Box 161"/>
          <xdr:cNvSpPr txBox="1">
            <a:spLocks noChangeArrowheads="1"/>
          </xdr:cNvSpPr>
        </xdr:nvSpPr>
        <xdr:spPr bwMode="auto">
          <a:xfrm>
            <a:off x="2086" y="2331"/>
            <a:ext cx="68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y Pública</a:t>
            </a:r>
            <a:endParaRPr lang="es-MX" sz="1100">
              <a:effectLst/>
              <a:latin typeface="Arial" panose="020B0604020202020204" pitchFamily="34" charset="0"/>
              <a:ea typeface="Arial" panose="020B0604020202020204" pitchFamily="34" charset="0"/>
            </a:endParaRPr>
          </a:p>
        </xdr:txBody>
      </xdr:sp>
      <xdr:sp macro="" textlink="">
        <xdr:nvSpPr>
          <xdr:cNvPr id="690" name="Text Box 160"/>
          <xdr:cNvSpPr txBox="1">
            <a:spLocks noChangeArrowheads="1"/>
          </xdr:cNvSpPr>
        </xdr:nvSpPr>
        <xdr:spPr bwMode="auto">
          <a:xfrm>
            <a:off x="4619" y="2146"/>
            <a:ext cx="9348" cy="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95300" marR="11430" indent="-495935">
              <a:lnSpc>
                <a:spcPct val="115000"/>
              </a:lnSpc>
              <a:spcAft>
                <a:spcPts val="0"/>
              </a:spcAft>
              <a:tabLst>
                <a:tab pos="2552700" algn="l"/>
                <a:tab pos="3013710" algn="l"/>
                <a:tab pos="3264535" algn="l"/>
                <a:tab pos="3441700" algn="l"/>
                <a:tab pos="3482975" algn="l"/>
                <a:tab pos="3644265" algn="l"/>
                <a:tab pos="3703955" algn="l"/>
                <a:tab pos="4175125" algn="l"/>
                <a:tab pos="4408170" algn="l"/>
                <a:tab pos="4452620" algn="l"/>
                <a:tab pos="4686300" algn="l"/>
              </a:tabLst>
            </a:pPr>
            <a:r>
              <a:rPr lang="es-ES" sz="700">
                <a:effectLst/>
                <a:latin typeface="Arial" panose="020B0604020202020204" pitchFamily="34" charset="0"/>
                <a:ea typeface="Arial" panose="020B0604020202020204" pitchFamily="34" charset="0"/>
              </a:rPr>
              <a:t>Seguridad    2.3.3.    Fortalecer    el    desempeño   </a:t>
            </a:r>
            <a:r>
              <a:rPr lang="es-ES" sz="700" spc="5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de   </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Mejorar</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el</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0">
                <a:effectLst/>
                <a:latin typeface="Arial" panose="020B0604020202020204" pitchFamily="34" charset="0"/>
                <a:ea typeface="Arial" panose="020B0604020202020204" pitchFamily="34" charset="0"/>
              </a:rPr>
              <a:t>equipamiento,</a:t>
            </a:r>
            <a:r>
              <a:rPr lang="es-ES" sz="700" spc="1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2.3.3.1.1. Porcentaje de metas 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infraestructura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y</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operación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cumplidas en relación</a:t>
            </a:r>
            <a:r>
              <a:rPr lang="es-ES" sz="700" spc="3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a</a:t>
            </a:r>
            <a:endParaRPr lang="es-MX" sz="1100">
              <a:effectLst/>
              <a:latin typeface="Arial" panose="020B0604020202020204" pitchFamily="34" charset="0"/>
              <a:ea typeface="Arial" panose="020B0604020202020204" pitchFamily="34" charset="0"/>
            </a:endParaRPr>
          </a:p>
          <a:p>
            <a:pPr marL="4686300" marR="318770" indent="-2133600">
              <a:lnSpc>
                <a:spcPct val="115000"/>
              </a:lnSpc>
              <a:spcAft>
                <a:spcPts val="0"/>
              </a:spcAft>
              <a:tabLst>
                <a:tab pos="4686300" algn="l"/>
              </a:tabLst>
            </a:pPr>
            <a:r>
              <a:rPr lang="es-ES" sz="700">
                <a:effectLst/>
                <a:latin typeface="Arial" panose="020B0604020202020204" pitchFamily="34" charset="0"/>
                <a:ea typeface="Arial" panose="020B0604020202020204" pitchFamily="34" charset="0"/>
              </a:rPr>
              <a:t>instituciones de</a:t>
            </a:r>
            <a:r>
              <a:rPr lang="es-ES" sz="700" spc="4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seguridad</a:t>
            </a:r>
            <a:r>
              <a:rPr lang="es-ES" sz="700" spc="25">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los recursos asignados por la</a:t>
            </a:r>
            <a:r>
              <a:rPr lang="es-ES" sz="700" spc="2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Federación.</a:t>
            </a:r>
            <a:endParaRPr lang="es-MX" sz="1100">
              <a:effectLst/>
              <a:latin typeface="Arial" panose="020B0604020202020204" pitchFamily="34" charset="0"/>
              <a:ea typeface="Arial" panose="020B0604020202020204" pitchFamily="34" charset="0"/>
            </a:endParaRPr>
          </a:p>
        </xdr:txBody>
      </xdr:sp>
      <xdr:sp macro="" textlink="">
        <xdr:nvSpPr>
          <xdr:cNvPr id="691" name="Text Box 159"/>
          <xdr:cNvSpPr txBox="1">
            <a:spLocks noChangeArrowheads="1"/>
          </xdr:cNvSpPr>
        </xdr:nvSpPr>
        <xdr:spPr bwMode="auto">
          <a:xfrm>
            <a:off x="570" y="1302"/>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285750</xdr:colOff>
      <xdr:row>422</xdr:row>
      <xdr:rowOff>123825</xdr:rowOff>
    </xdr:from>
    <xdr:to>
      <xdr:col>12</xdr:col>
      <xdr:colOff>666750</xdr:colOff>
      <xdr:row>424</xdr:row>
      <xdr:rowOff>9525</xdr:rowOff>
    </xdr:to>
    <xdr:sp macro="" textlink="">
      <xdr:nvSpPr>
        <xdr:cNvPr id="4801" name="Text Box 125"/>
        <xdr:cNvSpPr txBox="1">
          <a:spLocks noChangeArrowheads="1"/>
        </xdr:cNvSpPr>
      </xdr:nvSpPr>
      <xdr:spPr bwMode="auto">
        <a:xfrm>
          <a:off x="285750" y="200034525"/>
          <a:ext cx="9525000" cy="266700"/>
        </a:xfrm>
        <a:prstGeom prst="rect">
          <a:avLst/>
        </a:prstGeom>
        <a:solidFill>
          <a:srgbClr val="5F4879"/>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Propósito 230.38%</a:t>
          </a:r>
        </a:p>
      </xdr:txBody>
    </xdr:sp>
    <xdr:clientData/>
  </xdr:twoCellAnchor>
  <xdr:twoCellAnchor>
    <xdr:from>
      <xdr:col>0</xdr:col>
      <xdr:colOff>285750</xdr:colOff>
      <xdr:row>435</xdr:row>
      <xdr:rowOff>123825</xdr:rowOff>
    </xdr:from>
    <xdr:to>
      <xdr:col>12</xdr:col>
      <xdr:colOff>666750</xdr:colOff>
      <xdr:row>437</xdr:row>
      <xdr:rowOff>9525</xdr:rowOff>
    </xdr:to>
    <xdr:sp macro="" textlink="">
      <xdr:nvSpPr>
        <xdr:cNvPr id="4785" name="Text Box 109"/>
        <xdr:cNvSpPr txBox="1">
          <a:spLocks noChangeArrowheads="1"/>
        </xdr:cNvSpPr>
      </xdr:nvSpPr>
      <xdr:spPr bwMode="auto">
        <a:xfrm>
          <a:off x="285750" y="208902300"/>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230.38</a:t>
          </a:r>
          <a:r>
            <a:rPr lang="es-MX" sz="1200" b="1" i="0" u="none" strike="noStrike" baseline="0">
              <a:solidFill>
                <a:srgbClr val="FFFFFF"/>
              </a:solidFill>
              <a:latin typeface="Arial"/>
              <a:cs typeface="Arial"/>
            </a:rPr>
            <a:t>%</a:t>
          </a:r>
        </a:p>
      </xdr:txBody>
    </xdr:sp>
    <xdr:clientData/>
  </xdr:twoCellAnchor>
  <xdr:twoCellAnchor>
    <xdr:from>
      <xdr:col>0</xdr:col>
      <xdr:colOff>152400</xdr:colOff>
      <xdr:row>463</xdr:row>
      <xdr:rowOff>104775</xdr:rowOff>
    </xdr:from>
    <xdr:to>
      <xdr:col>13</xdr:col>
      <xdr:colOff>0</xdr:colOff>
      <xdr:row>466</xdr:row>
      <xdr:rowOff>16510</xdr:rowOff>
    </xdr:to>
    <xdr:grpSp>
      <xdr:nvGrpSpPr>
        <xdr:cNvPr id="695" name="Group 62"/>
        <xdr:cNvGrpSpPr>
          <a:grpSpLocks/>
        </xdr:cNvGrpSpPr>
      </xdr:nvGrpSpPr>
      <xdr:grpSpPr bwMode="auto">
        <a:xfrm>
          <a:off x="152400" y="77085825"/>
          <a:ext cx="64265175" cy="368935"/>
          <a:chOff x="240" y="160"/>
          <a:chExt cx="15360" cy="761"/>
        </a:xfrm>
      </xdr:grpSpPr>
      <xdr:sp macro="" textlink="">
        <xdr:nvSpPr>
          <xdr:cNvPr id="696" name="Rectangle 64"/>
          <xdr:cNvSpPr>
            <a:spLocks noChangeArrowheads="1"/>
          </xdr:cNvSpPr>
        </xdr:nvSpPr>
        <xdr:spPr bwMode="auto">
          <a:xfrm>
            <a:off x="240" y="159"/>
            <a:ext cx="15360" cy="761"/>
          </a:xfrm>
          <a:prstGeom prst="rect">
            <a:avLst/>
          </a:prstGeom>
          <a:solidFill>
            <a:srgbClr val="30859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697" name="Text Box 63"/>
          <xdr:cNvSpPr txBox="1">
            <a:spLocks noChangeArrowheads="1"/>
          </xdr:cNvSpPr>
        </xdr:nvSpPr>
        <xdr:spPr bwMode="auto">
          <a:xfrm>
            <a:off x="240" y="159"/>
            <a:ext cx="15360" cy="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1765" marR="8388350" indent="15240">
              <a:lnSpc>
                <a:spcPct val="136000"/>
              </a:lnSpc>
              <a:spcBef>
                <a:spcPts val="120"/>
              </a:spcBef>
              <a:spcAft>
                <a:spcPts val="0"/>
              </a:spcAft>
            </a:pPr>
            <a:r>
              <a:rPr lang="es-ES" sz="1050" b="1" i="1">
                <a:solidFill>
                  <a:srgbClr val="FFFFFF"/>
                </a:solidFill>
                <a:effectLst/>
                <a:latin typeface="Arial" panose="020B0604020202020204" pitchFamily="34" charset="0"/>
                <a:ea typeface="Arial" panose="020B0604020202020204" pitchFamily="34" charset="0"/>
              </a:rPr>
              <a:t>Programa Seguridad Jurídica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276225</xdr:colOff>
      <xdr:row>469</xdr:row>
      <xdr:rowOff>142875</xdr:rowOff>
    </xdr:from>
    <xdr:to>
      <xdr:col>12</xdr:col>
      <xdr:colOff>616585</xdr:colOff>
      <xdr:row>477</xdr:row>
      <xdr:rowOff>116840</xdr:rowOff>
    </xdr:to>
    <xdr:grpSp>
      <xdr:nvGrpSpPr>
        <xdr:cNvPr id="698" name="Group 39"/>
        <xdr:cNvGrpSpPr>
          <a:grpSpLocks/>
        </xdr:cNvGrpSpPr>
      </xdr:nvGrpSpPr>
      <xdr:grpSpPr bwMode="auto">
        <a:xfrm>
          <a:off x="276225" y="78038325"/>
          <a:ext cx="63995935" cy="1193165"/>
          <a:chOff x="440" y="1121"/>
          <a:chExt cx="14936" cy="2359"/>
        </a:xfrm>
      </xdr:grpSpPr>
      <xdr:sp macro="" textlink="">
        <xdr:nvSpPr>
          <xdr:cNvPr id="699" name="Rectangle 61"/>
          <xdr:cNvSpPr>
            <a:spLocks noChangeArrowheads="1"/>
          </xdr:cNvSpPr>
        </xdr:nvSpPr>
        <xdr:spPr bwMode="auto">
          <a:xfrm>
            <a:off x="450" y="1130"/>
            <a:ext cx="14916" cy="2339"/>
          </a:xfrm>
          <a:prstGeom prst="rect">
            <a:avLst/>
          </a:prstGeom>
          <a:noFill/>
          <a:ln w="12700">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00" name="AutoShape 60"/>
          <xdr:cNvSpPr>
            <a:spLocks/>
          </xdr:cNvSpPr>
        </xdr:nvSpPr>
        <xdr:spPr bwMode="auto">
          <a:xfrm>
            <a:off x="600" y="1640"/>
            <a:ext cx="14550" cy="251"/>
          </a:xfrm>
          <a:custGeom>
            <a:avLst/>
            <a:gdLst>
              <a:gd name="T0" fmla="+- 0 15150 600"/>
              <a:gd name="T1" fmla="*/ T0 w 14550"/>
              <a:gd name="T2" fmla="+- 0 1641 1641"/>
              <a:gd name="T3" fmla="*/ 1641 h 251"/>
              <a:gd name="T4" fmla="+- 0 15150 600"/>
              <a:gd name="T5" fmla="*/ T4 w 14550"/>
              <a:gd name="T6" fmla="+- 0 1892 1641"/>
              <a:gd name="T7" fmla="*/ 1892 h 251"/>
              <a:gd name="T8" fmla="+- 0 12000 600"/>
              <a:gd name="T9" fmla="*/ T8 w 14550"/>
              <a:gd name="T10" fmla="+- 0 1892 1641"/>
              <a:gd name="T11" fmla="*/ 1892 h 251"/>
              <a:gd name="T12" fmla="+- 0 11790 600"/>
              <a:gd name="T13" fmla="*/ T12 w 14550"/>
              <a:gd name="T14" fmla="+- 0 1641 1641"/>
              <a:gd name="T15" fmla="*/ 1641 h 251"/>
              <a:gd name="T16" fmla="+- 0 11790 600"/>
              <a:gd name="T17" fmla="*/ T16 w 14550"/>
              <a:gd name="T18" fmla="+- 0 1892 1641"/>
              <a:gd name="T19" fmla="*/ 1892 h 251"/>
              <a:gd name="T20" fmla="+- 0 8640 600"/>
              <a:gd name="T21" fmla="*/ T20 w 14550"/>
              <a:gd name="T22" fmla="+- 0 1892 1641"/>
              <a:gd name="T23" fmla="*/ 1892 h 251"/>
              <a:gd name="T24" fmla="+- 0 8430 600"/>
              <a:gd name="T25" fmla="*/ T24 w 14550"/>
              <a:gd name="T26" fmla="+- 0 1641 1641"/>
              <a:gd name="T27" fmla="*/ 1641 h 251"/>
              <a:gd name="T28" fmla="+- 0 8430 600"/>
              <a:gd name="T29" fmla="*/ T28 w 14550"/>
              <a:gd name="T30" fmla="+- 0 1892 1641"/>
              <a:gd name="T31" fmla="*/ 1892 h 251"/>
              <a:gd name="T32" fmla="+- 0 5400 600"/>
              <a:gd name="T33" fmla="*/ T32 w 14550"/>
              <a:gd name="T34" fmla="+- 0 1892 1641"/>
              <a:gd name="T35" fmla="*/ 1892 h 251"/>
              <a:gd name="T36" fmla="+- 0 5190 600"/>
              <a:gd name="T37" fmla="*/ T36 w 14550"/>
              <a:gd name="T38" fmla="+- 0 1641 1641"/>
              <a:gd name="T39" fmla="*/ 1641 h 251"/>
              <a:gd name="T40" fmla="+- 0 5190 600"/>
              <a:gd name="T41" fmla="*/ T40 w 14550"/>
              <a:gd name="T42" fmla="+- 0 1892 1641"/>
              <a:gd name="T43" fmla="*/ 1892 h 251"/>
              <a:gd name="T44" fmla="+- 0 2280 600"/>
              <a:gd name="T45" fmla="*/ T44 w 14550"/>
              <a:gd name="T46" fmla="+- 0 1892 1641"/>
              <a:gd name="T47" fmla="*/ 1892 h 251"/>
              <a:gd name="T48" fmla="+- 0 2195 600"/>
              <a:gd name="T49" fmla="*/ T48 w 14550"/>
              <a:gd name="T50" fmla="+- 0 1641 1641"/>
              <a:gd name="T51" fmla="*/ 1641 h 251"/>
              <a:gd name="T52" fmla="+- 0 2195 600"/>
              <a:gd name="T53" fmla="*/ T52 w 14550"/>
              <a:gd name="T54" fmla="+- 0 1892 1641"/>
              <a:gd name="T55" fmla="*/ 1892 h 251"/>
              <a:gd name="T56" fmla="+- 0 600 600"/>
              <a:gd name="T57" fmla="*/ T56 w 14550"/>
              <a:gd name="T58" fmla="+- 0 1892 1641"/>
              <a:gd name="T59" fmla="*/ 1892 h 25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4550" h="251">
                <a:moveTo>
                  <a:pt x="14550" y="0"/>
                </a:moveTo>
                <a:lnTo>
                  <a:pt x="14550" y="251"/>
                </a:lnTo>
                <a:lnTo>
                  <a:pt x="11400" y="251"/>
                </a:lnTo>
                <a:moveTo>
                  <a:pt x="11190" y="0"/>
                </a:moveTo>
                <a:lnTo>
                  <a:pt x="11190" y="251"/>
                </a:lnTo>
                <a:lnTo>
                  <a:pt x="8040" y="251"/>
                </a:lnTo>
                <a:moveTo>
                  <a:pt x="7830" y="0"/>
                </a:moveTo>
                <a:lnTo>
                  <a:pt x="7830" y="251"/>
                </a:lnTo>
                <a:lnTo>
                  <a:pt x="4800" y="251"/>
                </a:lnTo>
                <a:moveTo>
                  <a:pt x="4590" y="0"/>
                </a:moveTo>
                <a:lnTo>
                  <a:pt x="4590" y="251"/>
                </a:lnTo>
                <a:lnTo>
                  <a:pt x="1680" y="251"/>
                </a:lnTo>
                <a:moveTo>
                  <a:pt x="1595" y="0"/>
                </a:moveTo>
                <a:lnTo>
                  <a:pt x="1595"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01" name="Text Box 59"/>
          <xdr:cNvSpPr txBox="1">
            <a:spLocks noChangeArrowheads="1"/>
          </xdr:cNvSpPr>
        </xdr:nvSpPr>
        <xdr:spPr bwMode="auto">
          <a:xfrm>
            <a:off x="1265" y="1655"/>
            <a:ext cx="255"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Eje</a:t>
            </a:r>
            <a:endParaRPr lang="es-MX" sz="1100">
              <a:effectLst/>
              <a:latin typeface="Arial" panose="020B0604020202020204" pitchFamily="34" charset="0"/>
              <a:ea typeface="Arial" panose="020B0604020202020204" pitchFamily="34" charset="0"/>
            </a:endParaRPr>
          </a:p>
        </xdr:txBody>
      </xdr:sp>
      <xdr:sp macro="" textlink="">
        <xdr:nvSpPr>
          <xdr:cNvPr id="702" name="Text Box 58"/>
          <xdr:cNvSpPr txBox="1">
            <a:spLocks noChangeArrowheads="1"/>
          </xdr:cNvSpPr>
        </xdr:nvSpPr>
        <xdr:spPr bwMode="auto">
          <a:xfrm>
            <a:off x="2937" y="1655"/>
            <a:ext cx="15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Programa Estratégico</a:t>
            </a:r>
            <a:endParaRPr lang="es-MX" sz="1100">
              <a:effectLst/>
              <a:latin typeface="Arial" panose="020B0604020202020204" pitchFamily="34" charset="0"/>
              <a:ea typeface="Arial" panose="020B0604020202020204" pitchFamily="34" charset="0"/>
            </a:endParaRPr>
          </a:p>
        </xdr:txBody>
      </xdr:sp>
      <xdr:sp macro="" textlink="">
        <xdr:nvSpPr>
          <xdr:cNvPr id="703" name="Text Box 57"/>
          <xdr:cNvSpPr txBox="1">
            <a:spLocks noChangeArrowheads="1"/>
          </xdr:cNvSpPr>
        </xdr:nvSpPr>
        <xdr:spPr bwMode="auto">
          <a:xfrm>
            <a:off x="5797" y="1655"/>
            <a:ext cx="222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Objetivo Programa Estratégico</a:t>
            </a:r>
            <a:endParaRPr lang="es-MX" sz="1100">
              <a:effectLst/>
              <a:latin typeface="Arial" panose="020B0604020202020204" pitchFamily="34" charset="0"/>
              <a:ea typeface="Arial" panose="020B0604020202020204" pitchFamily="34" charset="0"/>
            </a:endParaRPr>
          </a:p>
        </xdr:txBody>
      </xdr:sp>
      <xdr:sp macro="" textlink="">
        <xdr:nvSpPr>
          <xdr:cNvPr id="704" name="Text Box 56"/>
          <xdr:cNvSpPr txBox="1">
            <a:spLocks noChangeArrowheads="1"/>
          </xdr:cNvSpPr>
        </xdr:nvSpPr>
        <xdr:spPr bwMode="auto">
          <a:xfrm>
            <a:off x="9624" y="1655"/>
            <a:ext cx="1173"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Línea de Acción</a:t>
            </a:r>
            <a:endParaRPr lang="es-MX" sz="1100">
              <a:effectLst/>
              <a:latin typeface="Arial" panose="020B0604020202020204" pitchFamily="34" charset="0"/>
              <a:ea typeface="Arial" panose="020B0604020202020204" pitchFamily="34" charset="0"/>
            </a:endParaRPr>
          </a:p>
        </xdr:txBody>
      </xdr:sp>
      <xdr:sp macro="" textlink="">
        <xdr:nvSpPr>
          <xdr:cNvPr id="705" name="Text Box 55"/>
          <xdr:cNvSpPr txBox="1">
            <a:spLocks noChangeArrowheads="1"/>
          </xdr:cNvSpPr>
        </xdr:nvSpPr>
        <xdr:spPr bwMode="auto">
          <a:xfrm>
            <a:off x="13227" y="1655"/>
            <a:ext cx="687" cy="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905"/>
              </a:lnSpc>
              <a:spcAft>
                <a:spcPts val="0"/>
              </a:spcAft>
            </a:pPr>
            <a:r>
              <a:rPr lang="es-ES" sz="800">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sp macro="" textlink="">
        <xdr:nvSpPr>
          <xdr:cNvPr id="706" name="Text Box 54"/>
          <xdr:cNvSpPr txBox="1">
            <a:spLocks noChangeArrowheads="1"/>
          </xdr:cNvSpPr>
        </xdr:nvSpPr>
        <xdr:spPr bwMode="auto">
          <a:xfrm>
            <a:off x="600" y="2079"/>
            <a:ext cx="3067"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Bef>
                <a:spcPts val="15"/>
              </a:spcBef>
              <a:spcAft>
                <a:spcPts val="0"/>
              </a:spcAft>
            </a:pPr>
            <a:r>
              <a:rPr lang="es-ES" sz="700">
                <a:effectLst/>
                <a:latin typeface="Arial" panose="020B0604020202020204" pitchFamily="34" charset="0"/>
                <a:ea typeface="Arial" panose="020B0604020202020204" pitchFamily="34" charset="0"/>
              </a:rPr>
              <a:t>Eje 2. Aguascalientes 2.1. Marco Normativo</a:t>
            </a:r>
            <a:endParaRPr lang="es-MX" sz="1100">
              <a:effectLst/>
              <a:latin typeface="Arial" panose="020B0604020202020204" pitchFamily="34" charset="0"/>
              <a:ea typeface="Arial" panose="020B0604020202020204" pitchFamily="34" charset="0"/>
            </a:endParaRPr>
          </a:p>
        </xdr:txBody>
      </xdr:sp>
      <xdr:sp macro="" textlink="">
        <xdr:nvSpPr>
          <xdr:cNvPr id="707" name="Text Box 53"/>
          <xdr:cNvSpPr txBox="1">
            <a:spLocks noChangeArrowheads="1"/>
          </xdr:cNvSpPr>
        </xdr:nvSpPr>
        <xdr:spPr bwMode="auto">
          <a:xfrm>
            <a:off x="5400" y="2094"/>
            <a:ext cx="6368"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2056765" algn="l"/>
              </a:tabLst>
            </a:pPr>
            <a:r>
              <a:rPr lang="es-ES" sz="700">
                <a:effectLst/>
                <a:latin typeface="Arial" panose="020B0604020202020204" pitchFamily="34" charset="0"/>
                <a:ea typeface="Arial" panose="020B0604020202020204" pitchFamily="34" charset="0"/>
              </a:rPr>
              <a:t>2.1.1.    Consolidar    la  </a:t>
            </a:r>
            <a:r>
              <a:rPr lang="es-ES" sz="700" spc="5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estructura  </a:t>
            </a:r>
            <a:r>
              <a:rPr lang="es-ES" sz="700" spc="15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normativa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2.1.1.1. Actualizar las bases normativas</a:t>
            </a:r>
            <a:r>
              <a:rPr lang="es-ES" sz="700" spc="11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e</a:t>
            </a:r>
            <a:endParaRPr lang="es-MX" sz="1100">
              <a:effectLst/>
              <a:latin typeface="Arial" panose="020B0604020202020204" pitchFamily="34" charset="0"/>
              <a:ea typeface="Arial" panose="020B0604020202020204" pitchFamily="34" charset="0"/>
            </a:endParaRPr>
          </a:p>
        </xdr:txBody>
      </xdr:sp>
      <xdr:sp macro="" textlink="">
        <xdr:nvSpPr>
          <xdr:cNvPr id="708" name="Text Box 52"/>
          <xdr:cNvSpPr txBox="1">
            <a:spLocks noChangeArrowheads="1"/>
          </xdr:cNvSpPr>
        </xdr:nvSpPr>
        <xdr:spPr bwMode="auto">
          <a:xfrm>
            <a:off x="600" y="2279"/>
            <a:ext cx="581"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0160">
              <a:lnSpc>
                <a:spcPct val="115000"/>
              </a:lnSpc>
              <a:spcAft>
                <a:spcPts val="0"/>
              </a:spcAft>
            </a:pPr>
            <a:r>
              <a:rPr lang="es-ES" sz="700">
                <a:effectLst/>
                <a:latin typeface="Arial" panose="020B0604020202020204" pitchFamily="34" charset="0"/>
                <a:ea typeface="Arial" panose="020B0604020202020204" pitchFamily="34" charset="0"/>
              </a:rPr>
              <a:t>derecho, libre</a:t>
            </a:r>
            <a:endParaRPr lang="es-MX" sz="1100">
              <a:effectLst/>
              <a:latin typeface="Arial" panose="020B0604020202020204" pitchFamily="34" charset="0"/>
              <a:ea typeface="Arial" panose="020B0604020202020204" pitchFamily="34" charset="0"/>
            </a:endParaRPr>
          </a:p>
        </xdr:txBody>
      </xdr:sp>
      <xdr:sp macro="" textlink="">
        <xdr:nvSpPr>
          <xdr:cNvPr id="709" name="Text Box 51"/>
          <xdr:cNvSpPr txBox="1">
            <a:spLocks noChangeArrowheads="1"/>
          </xdr:cNvSpPr>
        </xdr:nvSpPr>
        <xdr:spPr bwMode="auto">
          <a:xfrm>
            <a:off x="1402" y="2279"/>
            <a:ext cx="463"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seguro</a:t>
            </a:r>
            <a:endParaRPr lang="es-MX" sz="1100">
              <a:effectLst/>
              <a:latin typeface="Arial" panose="020B0604020202020204" pitchFamily="34" charset="0"/>
              <a:ea typeface="Arial" panose="020B0604020202020204" pitchFamily="34" charset="0"/>
            </a:endParaRPr>
          </a:p>
        </xdr:txBody>
      </xdr:sp>
      <xdr:sp macro="" textlink="">
        <xdr:nvSpPr>
          <xdr:cNvPr id="710" name="Text Box 50"/>
          <xdr:cNvSpPr txBox="1">
            <a:spLocks noChangeArrowheads="1"/>
          </xdr:cNvSpPr>
        </xdr:nvSpPr>
        <xdr:spPr bwMode="auto">
          <a:xfrm>
            <a:off x="2086" y="2279"/>
            <a:ext cx="92"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y</a:t>
            </a:r>
            <a:endParaRPr lang="es-MX" sz="1100">
              <a:effectLst/>
              <a:latin typeface="Arial" panose="020B0604020202020204" pitchFamily="34" charset="0"/>
              <a:ea typeface="Arial" panose="020B0604020202020204" pitchFamily="34" charset="0"/>
            </a:endParaRPr>
          </a:p>
        </xdr:txBody>
      </xdr:sp>
      <xdr:sp macro="" textlink="">
        <xdr:nvSpPr>
          <xdr:cNvPr id="711" name="Text Box 49"/>
          <xdr:cNvSpPr txBox="1">
            <a:spLocks noChangeArrowheads="1"/>
          </xdr:cNvSpPr>
        </xdr:nvSpPr>
        <xdr:spPr bwMode="auto">
          <a:xfrm>
            <a:off x="5400" y="2279"/>
            <a:ext cx="2640"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283210" algn="l"/>
                <a:tab pos="717550" algn="l"/>
                <a:tab pos="920115" algn="l"/>
                <a:tab pos="1562100" algn="l"/>
              </a:tabLst>
            </a:pPr>
            <a:r>
              <a:rPr lang="es-ES" sz="700">
                <a:effectLst/>
                <a:latin typeface="Arial" panose="020B0604020202020204" pitchFamily="34" charset="0"/>
                <a:ea typeface="Arial" panose="020B0604020202020204" pitchFamily="34" charset="0"/>
              </a:rPr>
              <a:t>que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permita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la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construcción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endParaRPr lang="es-MX" sz="1100">
              <a:effectLst/>
              <a:latin typeface="Arial" panose="020B0604020202020204" pitchFamily="34" charset="0"/>
              <a:ea typeface="Arial" panose="020B0604020202020204" pitchFamily="34" charset="0"/>
            </a:endParaRPr>
          </a:p>
        </xdr:txBody>
      </xdr:sp>
      <xdr:sp macro="" textlink="">
        <xdr:nvSpPr>
          <xdr:cNvPr id="712" name="Text Box 48"/>
          <xdr:cNvSpPr txBox="1">
            <a:spLocks noChangeArrowheads="1"/>
          </xdr:cNvSpPr>
        </xdr:nvSpPr>
        <xdr:spPr bwMode="auto">
          <a:xfrm>
            <a:off x="5400" y="2464"/>
            <a:ext cx="863"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ct val="115000"/>
              </a:lnSpc>
              <a:spcAft>
                <a:spcPts val="0"/>
              </a:spcAft>
            </a:pPr>
            <a:r>
              <a:rPr lang="es-ES" sz="700">
                <a:effectLst/>
                <a:latin typeface="Arial" panose="020B0604020202020204" pitchFamily="34" charset="0"/>
                <a:ea typeface="Arial" panose="020B0604020202020204" pitchFamily="34" charset="0"/>
              </a:rPr>
              <a:t>gobierno transparente.</a:t>
            </a:r>
            <a:endParaRPr lang="es-MX" sz="1100">
              <a:effectLst/>
              <a:latin typeface="Arial" panose="020B0604020202020204" pitchFamily="34" charset="0"/>
              <a:ea typeface="Arial" panose="020B0604020202020204" pitchFamily="34" charset="0"/>
            </a:endParaRPr>
          </a:p>
        </xdr:txBody>
      </xdr:sp>
      <xdr:sp macro="" textlink="">
        <xdr:nvSpPr>
          <xdr:cNvPr id="713" name="Text Box 47"/>
          <xdr:cNvSpPr txBox="1">
            <a:spLocks noChangeArrowheads="1"/>
          </xdr:cNvSpPr>
        </xdr:nvSpPr>
        <xdr:spPr bwMode="auto">
          <a:xfrm>
            <a:off x="6282" y="2464"/>
            <a:ext cx="646"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efectivo,</a:t>
            </a:r>
            <a:endParaRPr lang="es-MX" sz="1100">
              <a:effectLst/>
              <a:latin typeface="Arial" panose="020B0604020202020204" pitchFamily="34" charset="0"/>
              <a:ea typeface="Arial" panose="020B0604020202020204" pitchFamily="34" charset="0"/>
            </a:endParaRPr>
          </a:p>
        </xdr:txBody>
      </xdr:sp>
      <xdr:sp macro="" textlink="">
        <xdr:nvSpPr>
          <xdr:cNvPr id="714" name="Text Box 46"/>
          <xdr:cNvSpPr txBox="1">
            <a:spLocks noChangeArrowheads="1"/>
          </xdr:cNvSpPr>
        </xdr:nvSpPr>
        <xdr:spPr bwMode="auto">
          <a:xfrm>
            <a:off x="7162" y="2464"/>
            <a:ext cx="919"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democrático</a:t>
            </a:r>
            <a:endParaRPr lang="es-MX" sz="1100">
              <a:effectLst/>
              <a:latin typeface="Arial" panose="020B0604020202020204" pitchFamily="34" charset="0"/>
              <a:ea typeface="Arial" panose="020B0604020202020204" pitchFamily="34" charset="0"/>
            </a:endParaRPr>
          </a:p>
        </xdr:txBody>
      </xdr:sp>
      <xdr:sp macro="" textlink="">
        <xdr:nvSpPr>
          <xdr:cNvPr id="715" name="Text Box 45"/>
          <xdr:cNvSpPr txBox="1">
            <a:spLocks noChangeArrowheads="1"/>
          </xdr:cNvSpPr>
        </xdr:nvSpPr>
        <xdr:spPr bwMode="auto">
          <a:xfrm>
            <a:off x="8228" y="2279"/>
            <a:ext cx="180"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5880" marR="1270" indent="-56515">
              <a:lnSpc>
                <a:spcPct val="115000"/>
              </a:lnSpc>
              <a:spcAft>
                <a:spcPts val="0"/>
              </a:spcAft>
            </a:pPr>
            <a:r>
              <a:rPr lang="es-ES" sz="700">
                <a:effectLst/>
                <a:latin typeface="Arial" panose="020B0604020202020204" pitchFamily="34" charset="0"/>
                <a:ea typeface="Arial" panose="020B0604020202020204" pitchFamily="34" charset="0"/>
              </a:rPr>
              <a:t>un y</a:t>
            </a:r>
            <a:endParaRPr lang="es-MX" sz="1100">
              <a:effectLst/>
              <a:latin typeface="Arial" panose="020B0604020202020204" pitchFamily="34" charset="0"/>
              <a:ea typeface="Arial" panose="020B0604020202020204" pitchFamily="34" charset="0"/>
            </a:endParaRPr>
          </a:p>
        </xdr:txBody>
      </xdr:sp>
      <xdr:sp macro="" textlink="">
        <xdr:nvSpPr>
          <xdr:cNvPr id="716" name="Text Box 44"/>
          <xdr:cNvSpPr txBox="1">
            <a:spLocks noChangeArrowheads="1"/>
          </xdr:cNvSpPr>
        </xdr:nvSpPr>
        <xdr:spPr bwMode="auto">
          <a:xfrm>
            <a:off x="8640" y="2279"/>
            <a:ext cx="2321"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tabLst>
                <a:tab pos="570230" algn="l"/>
                <a:tab pos="871855" algn="l"/>
              </a:tabLst>
            </a:pPr>
            <a:r>
              <a:rPr lang="es-ES" sz="700" spc="55">
                <a:effectLst/>
                <a:latin typeface="Arial" panose="020B0604020202020204" pitchFamily="34" charset="0"/>
                <a:ea typeface="Arial" panose="020B0604020202020204" pitchFamily="34" charset="0"/>
              </a:rPr>
              <a:t>impulsar</a:t>
            </a:r>
            <a:r>
              <a:rPr lang="es-ES" sz="700" spc="55">
                <a:effectLst/>
                <a:latin typeface="Times New Roman" panose="02020603050405020304" pitchFamily="18" charset="0"/>
                <a:ea typeface="Arial" panose="020B0604020202020204" pitchFamily="34" charset="0"/>
                <a:cs typeface="Arial" panose="020B0604020202020204" pitchFamily="34" charset="0"/>
              </a:rPr>
              <a:t>	</a:t>
            </a:r>
            <a:r>
              <a:rPr lang="es-ES" sz="700" spc="40">
                <a:effectLst/>
                <a:latin typeface="Arial" panose="020B0604020202020204" pitchFamily="34" charset="0"/>
                <a:ea typeface="Arial" panose="020B0604020202020204" pitchFamily="34" charset="0"/>
              </a:rPr>
              <a:t>los</a:t>
            </a:r>
            <a:r>
              <a:rPr lang="es-ES" sz="700" spc="40">
                <a:effectLst/>
                <a:latin typeface="Times New Roman" panose="02020603050405020304" pitchFamily="18" charset="0"/>
                <a:ea typeface="Arial" panose="020B0604020202020204" pitchFamily="34" charset="0"/>
                <a:cs typeface="Arial" panose="020B0604020202020204" pitchFamily="34" charset="0"/>
              </a:rPr>
              <a:t>	</a:t>
            </a:r>
            <a:r>
              <a:rPr lang="es-ES" sz="700" spc="60">
                <a:effectLst/>
                <a:latin typeface="Arial" panose="020B0604020202020204" pitchFamily="34" charset="0"/>
                <a:ea typeface="Arial" panose="020B0604020202020204" pitchFamily="34" charset="0"/>
              </a:rPr>
              <a:t>mecanismos</a:t>
            </a:r>
            <a:endParaRPr lang="es-MX" sz="1100">
              <a:effectLst/>
              <a:latin typeface="Arial" panose="020B0604020202020204" pitchFamily="34" charset="0"/>
              <a:ea typeface="Arial" panose="020B0604020202020204" pitchFamily="34" charset="0"/>
            </a:endParaRPr>
          </a:p>
        </xdr:txBody>
      </xdr:sp>
      <xdr:sp macro="" textlink="">
        <xdr:nvSpPr>
          <xdr:cNvPr id="717" name="Text Box 43"/>
          <xdr:cNvSpPr txBox="1">
            <a:spLocks noChangeArrowheads="1"/>
          </xdr:cNvSpPr>
        </xdr:nvSpPr>
        <xdr:spPr bwMode="auto">
          <a:xfrm>
            <a:off x="11209" y="2279"/>
            <a:ext cx="561" cy="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95"/>
              </a:lnSpc>
              <a:spcAft>
                <a:spcPts val="0"/>
              </a:spcAft>
            </a:pPr>
            <a:r>
              <a:rPr lang="es-ES" sz="700">
                <a:effectLst/>
                <a:latin typeface="Arial" panose="020B0604020202020204" pitchFamily="34" charset="0"/>
                <a:ea typeface="Arial" panose="020B0604020202020204" pitchFamily="34" charset="0"/>
              </a:rPr>
              <a:t>legales</a:t>
            </a:r>
            <a:endParaRPr lang="es-MX" sz="1100">
              <a:effectLst/>
              <a:latin typeface="Arial" panose="020B0604020202020204" pitchFamily="34" charset="0"/>
              <a:ea typeface="Arial" panose="020B0604020202020204" pitchFamily="34" charset="0"/>
            </a:endParaRPr>
          </a:p>
        </xdr:txBody>
      </xdr:sp>
      <xdr:sp macro="" textlink="">
        <xdr:nvSpPr>
          <xdr:cNvPr id="718" name="Text Box 42"/>
          <xdr:cNvSpPr txBox="1">
            <a:spLocks noChangeArrowheads="1"/>
          </xdr:cNvSpPr>
        </xdr:nvSpPr>
        <xdr:spPr bwMode="auto">
          <a:xfrm>
            <a:off x="8640" y="2464"/>
            <a:ext cx="3127"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1430">
              <a:lnSpc>
                <a:spcPct val="115000"/>
              </a:lnSpc>
              <a:spcAft>
                <a:spcPts val="0"/>
              </a:spcAft>
              <a:tabLst>
                <a:tab pos="620395" algn="l"/>
                <a:tab pos="814070" algn="l"/>
                <a:tab pos="1058545" algn="l"/>
                <a:tab pos="1305560" algn="l"/>
                <a:tab pos="1851025" algn="l"/>
              </a:tabLst>
            </a:pPr>
            <a:r>
              <a:rPr lang="es-ES" sz="700">
                <a:effectLst/>
                <a:latin typeface="Arial" panose="020B0604020202020204" pitchFamily="34" charset="0"/>
                <a:ea typeface="Arial" panose="020B0604020202020204" pitchFamily="34" charset="0"/>
              </a:rPr>
              <a:t>necesarios,</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a</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fin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de</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spc="15">
                <a:effectLst/>
                <a:latin typeface="Arial" panose="020B0604020202020204" pitchFamily="34" charset="0"/>
                <a:ea typeface="Arial" panose="020B0604020202020204" pitchFamily="34" charset="0"/>
              </a:rPr>
              <a:t>fortalecer</a:t>
            </a:r>
            <a:r>
              <a:rPr lang="es-ES" sz="700" spc="15">
                <a:effectLst/>
                <a:latin typeface="Times New Roman" panose="02020603050405020304" pitchFamily="18" charset="0"/>
                <a:ea typeface="Arial" panose="020B0604020202020204" pitchFamily="34" charset="0"/>
                <a:cs typeface="Arial" panose="020B0604020202020204" pitchFamily="34" charset="0"/>
              </a:rPr>
              <a:t>	</a:t>
            </a:r>
            <a:r>
              <a:rPr lang="es-ES" sz="700" spc="-20">
                <a:effectLst/>
                <a:latin typeface="Arial" panose="020B0604020202020204" pitchFamily="34" charset="0"/>
                <a:ea typeface="Arial" panose="020B0604020202020204" pitchFamily="34" charset="0"/>
              </a:rPr>
              <a:t>las </a:t>
            </a:r>
            <a:r>
              <a:rPr lang="es-ES" sz="700">
                <a:effectLst/>
                <a:latin typeface="Arial" panose="020B0604020202020204" pitchFamily="34" charset="0"/>
                <a:ea typeface="Arial" panose="020B0604020202020204" pitchFamily="34" charset="0"/>
              </a:rPr>
              <a:t>instituciones y organismos</a:t>
            </a:r>
            <a:r>
              <a:rPr lang="es-ES" sz="700" spc="10">
                <a:effectLst/>
                <a:latin typeface="Arial" panose="020B0604020202020204" pitchFamily="34" charset="0"/>
                <a:ea typeface="Arial" panose="020B0604020202020204" pitchFamily="34" charset="0"/>
              </a:rPr>
              <a:t> </a:t>
            </a:r>
            <a:r>
              <a:rPr lang="es-ES" sz="700">
                <a:effectLst/>
                <a:latin typeface="Arial" panose="020B0604020202020204" pitchFamily="34" charset="0"/>
                <a:ea typeface="Arial" panose="020B0604020202020204" pitchFamily="34" charset="0"/>
              </a:rPr>
              <a:t>públicos.</a:t>
            </a:r>
            <a:endParaRPr lang="es-MX" sz="1100">
              <a:effectLst/>
              <a:latin typeface="Arial" panose="020B0604020202020204" pitchFamily="34" charset="0"/>
              <a:ea typeface="Arial" panose="020B0604020202020204" pitchFamily="34" charset="0"/>
            </a:endParaRPr>
          </a:p>
        </xdr:txBody>
      </xdr:sp>
      <xdr:sp macro="" textlink="">
        <xdr:nvSpPr>
          <xdr:cNvPr id="719" name="Text Box 41"/>
          <xdr:cNvSpPr txBox="1">
            <a:spLocks noChangeArrowheads="1"/>
          </xdr:cNvSpPr>
        </xdr:nvSpPr>
        <xdr:spPr bwMode="auto">
          <a:xfrm>
            <a:off x="12000" y="2094"/>
            <a:ext cx="1848" cy="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R="11430">
              <a:lnSpc>
                <a:spcPct val="115000"/>
              </a:lnSpc>
              <a:spcAft>
                <a:spcPts val="0"/>
              </a:spcAft>
            </a:pPr>
            <a:r>
              <a:rPr lang="es-ES" sz="700">
                <a:effectLst/>
                <a:latin typeface="Arial" panose="020B0604020202020204" pitchFamily="34" charset="0"/>
                <a:ea typeface="Arial" panose="020B0604020202020204" pitchFamily="34" charset="0"/>
              </a:rPr>
              <a:t>2.1.1.1.1. Actualización de la normatividad a partir de 2017.</a:t>
            </a:r>
            <a:endParaRPr lang="es-MX" sz="1100">
              <a:effectLst/>
              <a:latin typeface="Arial" panose="020B0604020202020204" pitchFamily="34" charset="0"/>
              <a:ea typeface="Arial" panose="020B0604020202020204" pitchFamily="34" charset="0"/>
            </a:endParaRPr>
          </a:p>
        </xdr:txBody>
      </xdr:sp>
      <xdr:sp macro="" textlink="">
        <xdr:nvSpPr>
          <xdr:cNvPr id="720" name="Text Box 40"/>
          <xdr:cNvSpPr txBox="1">
            <a:spLocks noChangeArrowheads="1"/>
          </xdr:cNvSpPr>
        </xdr:nvSpPr>
        <xdr:spPr bwMode="auto">
          <a:xfrm>
            <a:off x="570" y="1250"/>
            <a:ext cx="14580" cy="281"/>
          </a:xfrm>
          <a:prstGeom prst="rect">
            <a:avLst/>
          </a:prstGeom>
          <a:solidFill>
            <a:srgbClr val="92CDDC"/>
          </a:solidFill>
          <a:ln w="12700">
            <a:solidFill>
              <a:srgbClr val="000000"/>
            </a:solidFill>
            <a:prstDash val="solid"/>
            <a:miter lim="800000"/>
            <a:headEnd/>
            <a:tailEnd/>
          </a:ln>
        </xdr:spPr>
        <xdr:txBody>
          <a:bodyPr rot="0" vert="horz" wrap="square" lIns="0" tIns="0" rIns="0" bIns="0" anchor="t" anchorCtr="0" upright="1">
            <a:noAutofit/>
          </a:bodyPr>
          <a:lstStyle/>
          <a:p>
            <a:pPr marL="3476625" marR="3477260" algn="ctr">
              <a:lnSpc>
                <a:spcPts val="1065"/>
              </a:lnSpc>
              <a:spcBef>
                <a:spcPts val="235"/>
              </a:spcBef>
              <a:spcAft>
                <a:spcPts val="0"/>
              </a:spcAft>
            </a:pPr>
            <a:r>
              <a:rPr lang="es-ES" sz="950" b="1">
                <a:solidFill>
                  <a:srgbClr val="FFFFFF"/>
                </a:solidFill>
                <a:effectLst/>
                <a:latin typeface="Arial" panose="020B0604020202020204" pitchFamily="34" charset="0"/>
                <a:ea typeface="Arial" panose="020B0604020202020204" pitchFamily="34" charset="0"/>
              </a:rPr>
              <a:t>Alineación al Plan Estatal de Desarrollo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285750</xdr:colOff>
      <xdr:row>479</xdr:row>
      <xdr:rowOff>57150</xdr:rowOff>
    </xdr:from>
    <xdr:to>
      <xdr:col>12</xdr:col>
      <xdr:colOff>666750</xdr:colOff>
      <xdr:row>480</xdr:row>
      <xdr:rowOff>133350</xdr:rowOff>
    </xdr:to>
    <xdr:sp macro="" textlink="">
      <xdr:nvSpPr>
        <xdr:cNvPr id="4714" name="Text Box 38"/>
        <xdr:cNvSpPr txBox="1">
          <a:spLocks noChangeArrowheads="1"/>
        </xdr:cNvSpPr>
      </xdr:nvSpPr>
      <xdr:spPr bwMode="auto">
        <a:xfrm>
          <a:off x="285750" y="272119725"/>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115.41</a:t>
          </a:r>
          <a:r>
            <a:rPr lang="es-MX" sz="1200" b="1" i="0" u="none" strike="noStrike" baseline="0">
              <a:solidFill>
                <a:srgbClr val="FFFFFF"/>
              </a:solidFill>
              <a:latin typeface="Arial"/>
              <a:cs typeface="Arial"/>
            </a:rPr>
            <a:t>%</a:t>
          </a:r>
        </a:p>
      </xdr:txBody>
    </xdr:sp>
    <xdr:clientData/>
  </xdr:twoCellAnchor>
  <xdr:twoCellAnchor>
    <xdr:from>
      <xdr:col>0</xdr:col>
      <xdr:colOff>0</xdr:colOff>
      <xdr:row>40</xdr:row>
      <xdr:rowOff>0</xdr:rowOff>
    </xdr:from>
    <xdr:to>
      <xdr:col>12</xdr:col>
      <xdr:colOff>609600</xdr:colOff>
      <xdr:row>45</xdr:row>
      <xdr:rowOff>0</xdr:rowOff>
    </xdr:to>
    <xdr:grpSp>
      <xdr:nvGrpSpPr>
        <xdr:cNvPr id="722" name="Group 579"/>
        <xdr:cNvGrpSpPr>
          <a:grpSpLocks/>
        </xdr:cNvGrpSpPr>
      </xdr:nvGrpSpPr>
      <xdr:grpSpPr bwMode="auto">
        <a:xfrm>
          <a:off x="0" y="6858000"/>
          <a:ext cx="64265175" cy="762000"/>
          <a:chOff x="0" y="0"/>
          <a:chExt cx="15360" cy="1541"/>
        </a:xfrm>
      </xdr:grpSpPr>
      <xdr:sp macro="" textlink="">
        <xdr:nvSpPr>
          <xdr:cNvPr id="723" name="Text Box 581"/>
          <xdr:cNvSpPr txBox="1">
            <a:spLocks noChangeArrowheads="1"/>
          </xdr:cNvSpPr>
        </xdr:nvSpPr>
        <xdr:spPr bwMode="auto">
          <a:xfrm>
            <a:off x="0" y="780"/>
            <a:ext cx="15360" cy="761"/>
          </a:xfrm>
          <a:prstGeom prst="rect">
            <a:avLst/>
          </a:prstGeom>
          <a:solidFill>
            <a:srgbClr val="30859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67005">
              <a:spcBef>
                <a:spcPts val="120"/>
              </a:spcBef>
              <a:spcAft>
                <a:spcPts val="0"/>
              </a:spcAft>
            </a:pPr>
            <a:r>
              <a:rPr lang="es-ES" sz="1050" b="1" i="1">
                <a:solidFill>
                  <a:srgbClr val="FFFFFF"/>
                </a:solidFill>
                <a:effectLst/>
                <a:latin typeface="Arial" panose="020B0604020202020204" pitchFamily="34" charset="0"/>
                <a:ea typeface="Arial" panose="020B0604020202020204" pitchFamily="34" charset="0"/>
              </a:rPr>
              <a:t>Programa</a:t>
            </a:r>
            <a:endParaRPr lang="es-MX" sz="1100">
              <a:effectLst/>
              <a:latin typeface="Arial" panose="020B0604020202020204" pitchFamily="34" charset="0"/>
              <a:ea typeface="Arial" panose="020B0604020202020204" pitchFamily="34" charset="0"/>
            </a:endParaRPr>
          </a:p>
          <a:p>
            <a:pPr marL="151765">
              <a:spcBef>
                <a:spcPts val="440"/>
              </a:spcBef>
              <a:spcAft>
                <a:spcPts val="0"/>
              </a:spcAft>
            </a:pPr>
            <a:r>
              <a:rPr lang="es-ES" sz="1050" b="1" i="1">
                <a:solidFill>
                  <a:srgbClr val="FFFFFF"/>
                </a:solidFill>
                <a:effectLst/>
                <a:latin typeface="Arial" panose="020B0604020202020204" pitchFamily="34" charset="0"/>
                <a:ea typeface="Arial" panose="020B0604020202020204" pitchFamily="34" charset="0"/>
              </a:rPr>
              <a:t>Administración de Recursos</a:t>
            </a:r>
            <a:endParaRPr lang="es-MX" sz="1100">
              <a:effectLst/>
              <a:latin typeface="Arial" panose="020B0604020202020204" pitchFamily="34" charset="0"/>
              <a:ea typeface="Arial" panose="020B0604020202020204" pitchFamily="34" charset="0"/>
            </a:endParaRPr>
          </a:p>
        </xdr:txBody>
      </xdr:sp>
      <xdr:sp macro="" textlink="">
        <xdr:nvSpPr>
          <xdr:cNvPr id="724" name="Text Box 580"/>
          <xdr:cNvSpPr txBox="1">
            <a:spLocks noChangeArrowheads="1"/>
          </xdr:cNvSpPr>
        </xdr:nvSpPr>
        <xdr:spPr bwMode="auto">
          <a:xfrm>
            <a:off x="0" y="0"/>
            <a:ext cx="15360" cy="780"/>
          </a:xfrm>
          <a:prstGeom prst="rect">
            <a:avLst/>
          </a:prstGeom>
          <a:solidFill>
            <a:srgbClr val="1831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Bef>
                <a:spcPts val="30"/>
              </a:spcBef>
              <a:spcAft>
                <a:spcPts val="0"/>
              </a:spcAft>
            </a:pPr>
            <a:r>
              <a:rPr lang="es-ES" sz="1000">
                <a:effectLst/>
                <a:latin typeface="Arial" panose="020B0604020202020204" pitchFamily="34" charset="0"/>
                <a:ea typeface="Arial" panose="020B0604020202020204" pitchFamily="34" charset="0"/>
              </a:rPr>
              <a:t> </a:t>
            </a:r>
            <a:endParaRPr lang="es-MX" sz="1100">
              <a:effectLst/>
              <a:latin typeface="Arial" panose="020B0604020202020204" pitchFamily="34" charset="0"/>
              <a:ea typeface="Arial" panose="020B0604020202020204" pitchFamily="34" charset="0"/>
            </a:endParaRPr>
          </a:p>
          <a:p>
            <a:pPr marL="151765">
              <a:spcBef>
                <a:spcPts val="5"/>
              </a:spcBef>
              <a:spcAft>
                <a:spcPts val="0"/>
              </a:spcAft>
            </a:pPr>
            <a:r>
              <a:rPr lang="es-ES" sz="1200" b="1">
                <a:solidFill>
                  <a:srgbClr val="FFFFFF"/>
                </a:solidFill>
                <a:effectLst/>
                <a:latin typeface="Arial" panose="020B0604020202020204" pitchFamily="34" charset="0"/>
                <a:ea typeface="Arial" panose="020B0604020202020204" pitchFamily="34" charset="0"/>
              </a:rPr>
              <a:t>Instituto Estatal de Seguridad Pública de Aguascalientes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52</xdr:row>
      <xdr:rowOff>0</xdr:rowOff>
    </xdr:from>
    <xdr:to>
      <xdr:col>2</xdr:col>
      <xdr:colOff>107950</xdr:colOff>
      <xdr:row>52</xdr:row>
      <xdr:rowOff>172085</xdr:rowOff>
    </xdr:to>
    <xdr:grpSp>
      <xdr:nvGrpSpPr>
        <xdr:cNvPr id="725" name="Group 551"/>
        <xdr:cNvGrpSpPr>
          <a:grpSpLocks/>
        </xdr:cNvGrpSpPr>
      </xdr:nvGrpSpPr>
      <xdr:grpSpPr bwMode="auto">
        <a:xfrm>
          <a:off x="0" y="8686800"/>
          <a:ext cx="33816925" cy="153035"/>
          <a:chOff x="0" y="0"/>
          <a:chExt cx="2570" cy="271"/>
        </a:xfrm>
      </xdr:grpSpPr>
      <xdr:sp macro="" textlink="">
        <xdr:nvSpPr>
          <xdr:cNvPr id="726" name="Freeform 553"/>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27" name="Text Box 552"/>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53</xdr:row>
      <xdr:rowOff>0</xdr:rowOff>
    </xdr:from>
    <xdr:to>
      <xdr:col>2</xdr:col>
      <xdr:colOff>107950</xdr:colOff>
      <xdr:row>53</xdr:row>
      <xdr:rowOff>172085</xdr:rowOff>
    </xdr:to>
    <xdr:grpSp>
      <xdr:nvGrpSpPr>
        <xdr:cNvPr id="728" name="Group 548"/>
        <xdr:cNvGrpSpPr>
          <a:grpSpLocks/>
        </xdr:cNvGrpSpPr>
      </xdr:nvGrpSpPr>
      <xdr:grpSpPr bwMode="auto">
        <a:xfrm>
          <a:off x="0" y="8839200"/>
          <a:ext cx="33816925" cy="153035"/>
          <a:chOff x="0" y="0"/>
          <a:chExt cx="2570" cy="271"/>
        </a:xfrm>
      </xdr:grpSpPr>
      <xdr:sp macro="" textlink="">
        <xdr:nvSpPr>
          <xdr:cNvPr id="729" name="Freeform 550"/>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30" name="Text Box 549"/>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55</xdr:row>
      <xdr:rowOff>0</xdr:rowOff>
    </xdr:from>
    <xdr:to>
      <xdr:col>2</xdr:col>
      <xdr:colOff>184150</xdr:colOff>
      <xdr:row>55</xdr:row>
      <xdr:rowOff>172085</xdr:rowOff>
    </xdr:to>
    <xdr:grpSp>
      <xdr:nvGrpSpPr>
        <xdr:cNvPr id="731" name="Group 545"/>
        <xdr:cNvGrpSpPr>
          <a:grpSpLocks/>
        </xdr:cNvGrpSpPr>
      </xdr:nvGrpSpPr>
      <xdr:grpSpPr bwMode="auto">
        <a:xfrm>
          <a:off x="0" y="9144000"/>
          <a:ext cx="33893125" cy="153035"/>
          <a:chOff x="0" y="0"/>
          <a:chExt cx="2690" cy="271"/>
        </a:xfrm>
      </xdr:grpSpPr>
      <xdr:sp macro="" textlink="">
        <xdr:nvSpPr>
          <xdr:cNvPr id="732" name="Freeform 547"/>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33" name="Text Box 546"/>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57</xdr:row>
      <xdr:rowOff>0</xdr:rowOff>
    </xdr:from>
    <xdr:to>
      <xdr:col>1</xdr:col>
      <xdr:colOff>260350</xdr:colOff>
      <xdr:row>57</xdr:row>
      <xdr:rowOff>172085</xdr:rowOff>
    </xdr:to>
    <xdr:grpSp>
      <xdr:nvGrpSpPr>
        <xdr:cNvPr id="734" name="Group 542"/>
        <xdr:cNvGrpSpPr>
          <a:grpSpLocks/>
        </xdr:cNvGrpSpPr>
      </xdr:nvGrpSpPr>
      <xdr:grpSpPr bwMode="auto">
        <a:xfrm>
          <a:off x="0" y="9448800"/>
          <a:ext cx="16919575" cy="153035"/>
          <a:chOff x="0" y="0"/>
          <a:chExt cx="1610" cy="271"/>
        </a:xfrm>
      </xdr:grpSpPr>
      <xdr:sp macro="" textlink="">
        <xdr:nvSpPr>
          <xdr:cNvPr id="735" name="Freeform 544"/>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36" name="Text Box 543"/>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59</xdr:row>
      <xdr:rowOff>0</xdr:rowOff>
    </xdr:from>
    <xdr:to>
      <xdr:col>1</xdr:col>
      <xdr:colOff>488950</xdr:colOff>
      <xdr:row>59</xdr:row>
      <xdr:rowOff>172085</xdr:rowOff>
    </xdr:to>
    <xdr:grpSp>
      <xdr:nvGrpSpPr>
        <xdr:cNvPr id="737" name="Group 539"/>
        <xdr:cNvGrpSpPr>
          <a:grpSpLocks/>
        </xdr:cNvGrpSpPr>
      </xdr:nvGrpSpPr>
      <xdr:grpSpPr bwMode="auto">
        <a:xfrm>
          <a:off x="0" y="9753600"/>
          <a:ext cx="17148175" cy="153035"/>
          <a:chOff x="0" y="0"/>
          <a:chExt cx="1970" cy="271"/>
        </a:xfrm>
      </xdr:grpSpPr>
      <xdr:sp macro="" textlink="">
        <xdr:nvSpPr>
          <xdr:cNvPr id="738" name="Freeform 541"/>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39" name="Text Box 540"/>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60</xdr:row>
      <xdr:rowOff>0</xdr:rowOff>
    </xdr:from>
    <xdr:to>
      <xdr:col>2</xdr:col>
      <xdr:colOff>219710</xdr:colOff>
      <xdr:row>60</xdr:row>
      <xdr:rowOff>172085</xdr:rowOff>
    </xdr:to>
    <xdr:grpSp>
      <xdr:nvGrpSpPr>
        <xdr:cNvPr id="740" name="Group 536"/>
        <xdr:cNvGrpSpPr>
          <a:grpSpLocks/>
        </xdr:cNvGrpSpPr>
      </xdr:nvGrpSpPr>
      <xdr:grpSpPr bwMode="auto">
        <a:xfrm>
          <a:off x="0" y="9906000"/>
          <a:ext cx="33928685" cy="153035"/>
          <a:chOff x="0" y="0"/>
          <a:chExt cx="2746" cy="271"/>
        </a:xfrm>
      </xdr:grpSpPr>
      <xdr:sp macro="" textlink="">
        <xdr:nvSpPr>
          <xdr:cNvPr id="741" name="Freeform 538"/>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42" name="Text Box 537"/>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83</xdr:row>
      <xdr:rowOff>0</xdr:rowOff>
    </xdr:from>
    <xdr:to>
      <xdr:col>1</xdr:col>
      <xdr:colOff>469265</xdr:colOff>
      <xdr:row>83</xdr:row>
      <xdr:rowOff>172085</xdr:rowOff>
    </xdr:to>
    <xdr:grpSp>
      <xdr:nvGrpSpPr>
        <xdr:cNvPr id="749" name="Group 503"/>
        <xdr:cNvGrpSpPr>
          <a:grpSpLocks/>
        </xdr:cNvGrpSpPr>
      </xdr:nvGrpSpPr>
      <xdr:grpSpPr bwMode="auto">
        <a:xfrm>
          <a:off x="0" y="14525625"/>
          <a:ext cx="17128490" cy="153035"/>
          <a:chOff x="0" y="0"/>
          <a:chExt cx="1939" cy="271"/>
        </a:xfrm>
      </xdr:grpSpPr>
      <xdr:sp macro="" textlink="">
        <xdr:nvSpPr>
          <xdr:cNvPr id="750" name="Freeform 505"/>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51" name="Text Box 504"/>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84</xdr:row>
      <xdr:rowOff>0</xdr:rowOff>
    </xdr:from>
    <xdr:to>
      <xdr:col>1</xdr:col>
      <xdr:colOff>469265</xdr:colOff>
      <xdr:row>84</xdr:row>
      <xdr:rowOff>172085</xdr:rowOff>
    </xdr:to>
    <xdr:grpSp>
      <xdr:nvGrpSpPr>
        <xdr:cNvPr id="752" name="Group 500"/>
        <xdr:cNvGrpSpPr>
          <a:grpSpLocks/>
        </xdr:cNvGrpSpPr>
      </xdr:nvGrpSpPr>
      <xdr:grpSpPr bwMode="auto">
        <a:xfrm>
          <a:off x="0" y="14678025"/>
          <a:ext cx="17128490" cy="153035"/>
          <a:chOff x="0" y="0"/>
          <a:chExt cx="1939" cy="271"/>
        </a:xfrm>
      </xdr:grpSpPr>
      <xdr:sp macro="" textlink="">
        <xdr:nvSpPr>
          <xdr:cNvPr id="753" name="Freeform 502"/>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54" name="Text Box 501"/>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86</xdr:row>
      <xdr:rowOff>0</xdr:rowOff>
    </xdr:from>
    <xdr:to>
      <xdr:col>1</xdr:col>
      <xdr:colOff>184150</xdr:colOff>
      <xdr:row>86</xdr:row>
      <xdr:rowOff>172085</xdr:rowOff>
    </xdr:to>
    <xdr:grpSp>
      <xdr:nvGrpSpPr>
        <xdr:cNvPr id="755" name="Group 497"/>
        <xdr:cNvGrpSpPr>
          <a:grpSpLocks/>
        </xdr:cNvGrpSpPr>
      </xdr:nvGrpSpPr>
      <xdr:grpSpPr bwMode="auto">
        <a:xfrm>
          <a:off x="0" y="14982825"/>
          <a:ext cx="16843375" cy="153035"/>
          <a:chOff x="0" y="0"/>
          <a:chExt cx="1490" cy="271"/>
        </a:xfrm>
      </xdr:grpSpPr>
      <xdr:sp macro="" textlink="">
        <xdr:nvSpPr>
          <xdr:cNvPr id="756" name="Freeform 499"/>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57" name="Text Box 498"/>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88</xdr:row>
      <xdr:rowOff>0</xdr:rowOff>
    </xdr:from>
    <xdr:to>
      <xdr:col>4</xdr:col>
      <xdr:colOff>31750</xdr:colOff>
      <xdr:row>88</xdr:row>
      <xdr:rowOff>172085</xdr:rowOff>
    </xdr:to>
    <xdr:grpSp>
      <xdr:nvGrpSpPr>
        <xdr:cNvPr id="758" name="Group 494"/>
        <xdr:cNvGrpSpPr>
          <a:grpSpLocks/>
        </xdr:cNvGrpSpPr>
      </xdr:nvGrpSpPr>
      <xdr:grpSpPr bwMode="auto">
        <a:xfrm>
          <a:off x="0" y="15287625"/>
          <a:ext cx="53266975" cy="153035"/>
          <a:chOff x="0" y="0"/>
          <a:chExt cx="4850" cy="271"/>
        </a:xfrm>
      </xdr:grpSpPr>
      <xdr:sp macro="" textlink="">
        <xdr:nvSpPr>
          <xdr:cNvPr id="759" name="Freeform 496"/>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0 10"/>
              <a:gd name="T9" fmla="*/ T8 w 4830"/>
              <a:gd name="T10" fmla="+- 0 261 10"/>
              <a:gd name="T11" fmla="*/ 261 h 251"/>
            </a:gdLst>
            <a:ahLst/>
            <a:cxnLst>
              <a:cxn ang="0">
                <a:pos x="T1" y="T3"/>
              </a:cxn>
              <a:cxn ang="0">
                <a:pos x="T5" y="T7"/>
              </a:cxn>
              <a:cxn ang="0">
                <a:pos x="T9" y="T11"/>
              </a:cxn>
            </a:cxnLst>
            <a:rect l="0" t="0" r="r" b="b"/>
            <a:pathLst>
              <a:path w="4830" h="251">
                <a:moveTo>
                  <a:pt x="4830" y="0"/>
                </a:moveTo>
                <a:lnTo>
                  <a:pt x="4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60" name="Text Box 495"/>
          <xdr:cNvSpPr txBox="1">
            <a:spLocks noChangeArrowheads="1"/>
          </xdr:cNvSpPr>
        </xdr:nvSpPr>
        <xdr:spPr bwMode="auto">
          <a:xfrm>
            <a:off x="0" y="0"/>
            <a:ext cx="4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58545" marR="1077595" algn="ctr">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90</xdr:row>
      <xdr:rowOff>0</xdr:rowOff>
    </xdr:from>
    <xdr:to>
      <xdr:col>3</xdr:col>
      <xdr:colOff>295910</xdr:colOff>
      <xdr:row>90</xdr:row>
      <xdr:rowOff>172085</xdr:rowOff>
    </xdr:to>
    <xdr:grpSp>
      <xdr:nvGrpSpPr>
        <xdr:cNvPr id="761" name="Group 491"/>
        <xdr:cNvGrpSpPr>
          <a:grpSpLocks/>
        </xdr:cNvGrpSpPr>
      </xdr:nvGrpSpPr>
      <xdr:grpSpPr bwMode="auto">
        <a:xfrm>
          <a:off x="0" y="15592425"/>
          <a:ext cx="50092610" cy="153035"/>
          <a:chOff x="0" y="0"/>
          <a:chExt cx="4066" cy="271"/>
        </a:xfrm>
      </xdr:grpSpPr>
      <xdr:sp macro="" textlink="">
        <xdr:nvSpPr>
          <xdr:cNvPr id="762" name="Freeform 493"/>
          <xdr:cNvSpPr>
            <a:spLocks/>
          </xdr:cNvSpPr>
        </xdr:nvSpPr>
        <xdr:spPr bwMode="auto">
          <a:xfrm>
            <a:off x="10" y="10"/>
            <a:ext cx="4046" cy="251"/>
          </a:xfrm>
          <a:custGeom>
            <a:avLst/>
            <a:gdLst>
              <a:gd name="T0" fmla="+- 0 4056 10"/>
              <a:gd name="T1" fmla="*/ T0 w 4046"/>
              <a:gd name="T2" fmla="+- 0 10 10"/>
              <a:gd name="T3" fmla="*/ 10 h 251"/>
              <a:gd name="T4" fmla="+- 0 4056 10"/>
              <a:gd name="T5" fmla="*/ T4 w 4046"/>
              <a:gd name="T6" fmla="+- 0 261 10"/>
              <a:gd name="T7" fmla="*/ 261 h 251"/>
              <a:gd name="T8" fmla="+- 0 10 10"/>
              <a:gd name="T9" fmla="*/ T8 w 4046"/>
              <a:gd name="T10" fmla="+- 0 261 10"/>
              <a:gd name="T11" fmla="*/ 261 h 251"/>
            </a:gdLst>
            <a:ahLst/>
            <a:cxnLst>
              <a:cxn ang="0">
                <a:pos x="T1" y="T3"/>
              </a:cxn>
              <a:cxn ang="0">
                <a:pos x="T5" y="T7"/>
              </a:cxn>
              <a:cxn ang="0">
                <a:pos x="T9" y="T11"/>
              </a:cxn>
            </a:cxnLst>
            <a:rect l="0" t="0" r="r" b="b"/>
            <a:pathLst>
              <a:path w="4046" h="251">
                <a:moveTo>
                  <a:pt x="4046" y="0"/>
                </a:moveTo>
                <a:lnTo>
                  <a:pt x="404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63" name="Text Box 492"/>
          <xdr:cNvSpPr txBox="1">
            <a:spLocks noChangeArrowheads="1"/>
          </xdr:cNvSpPr>
        </xdr:nvSpPr>
        <xdr:spPr bwMode="auto">
          <a:xfrm>
            <a:off x="0" y="0"/>
            <a:ext cx="406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13460" marR="1031240" algn="ctr">
              <a:spcBef>
                <a:spcPts val="185"/>
              </a:spcBef>
              <a:spcAft>
                <a:spcPts val="0"/>
              </a:spcAft>
            </a:pPr>
            <a:r>
              <a:rPr lang="es-ES" sz="750" b="1">
                <a:effectLst/>
                <a:latin typeface="Arial" panose="020B0604020202020204" pitchFamily="34" charset="0"/>
                <a:ea typeface="Arial" panose="020B0604020202020204" pitchFamily="34" charset="0"/>
              </a:rPr>
              <a:t>Supuestos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114</xdr:row>
      <xdr:rowOff>0</xdr:rowOff>
    </xdr:from>
    <xdr:to>
      <xdr:col>12</xdr:col>
      <xdr:colOff>381000</xdr:colOff>
      <xdr:row>115</xdr:row>
      <xdr:rowOff>76200</xdr:rowOff>
    </xdr:to>
    <xdr:sp macro="" textlink="">
      <xdr:nvSpPr>
        <xdr:cNvPr id="5146" name="Text Box 470"/>
        <xdr:cNvSpPr txBox="1">
          <a:spLocks noChangeArrowheads="1"/>
        </xdr:cNvSpPr>
      </xdr:nvSpPr>
      <xdr:spPr bwMode="auto">
        <a:xfrm>
          <a:off x="0" y="61607700"/>
          <a:ext cx="9525000" cy="266700"/>
        </a:xfrm>
        <a:prstGeom prst="rect">
          <a:avLst/>
        </a:prstGeom>
        <a:solidFill>
          <a:srgbClr val="C00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Indicador Nivel Fin</a:t>
          </a:r>
        </a:p>
      </xdr:txBody>
    </xdr:sp>
    <xdr:clientData/>
  </xdr:twoCellAnchor>
  <xdr:twoCellAnchor>
    <xdr:from>
      <xdr:col>0</xdr:col>
      <xdr:colOff>0</xdr:colOff>
      <xdr:row>117</xdr:row>
      <xdr:rowOff>0</xdr:rowOff>
    </xdr:from>
    <xdr:to>
      <xdr:col>3</xdr:col>
      <xdr:colOff>12065</xdr:colOff>
      <xdr:row>117</xdr:row>
      <xdr:rowOff>172085</xdr:rowOff>
    </xdr:to>
    <xdr:grpSp>
      <xdr:nvGrpSpPr>
        <xdr:cNvPr id="765" name="Group 467"/>
        <xdr:cNvGrpSpPr>
          <a:grpSpLocks/>
        </xdr:cNvGrpSpPr>
      </xdr:nvGrpSpPr>
      <xdr:grpSpPr bwMode="auto">
        <a:xfrm>
          <a:off x="0" y="19707225"/>
          <a:ext cx="49808765" cy="153035"/>
          <a:chOff x="0" y="0"/>
          <a:chExt cx="3619" cy="271"/>
        </a:xfrm>
      </xdr:grpSpPr>
      <xdr:sp macro="" textlink="">
        <xdr:nvSpPr>
          <xdr:cNvPr id="766" name="Freeform 469"/>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67" name="Text Box 468"/>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119</xdr:row>
      <xdr:rowOff>0</xdr:rowOff>
    </xdr:from>
    <xdr:to>
      <xdr:col>3</xdr:col>
      <xdr:colOff>260350</xdr:colOff>
      <xdr:row>119</xdr:row>
      <xdr:rowOff>172085</xdr:rowOff>
    </xdr:to>
    <xdr:grpSp>
      <xdr:nvGrpSpPr>
        <xdr:cNvPr id="768" name="Group 464"/>
        <xdr:cNvGrpSpPr>
          <a:grpSpLocks/>
        </xdr:cNvGrpSpPr>
      </xdr:nvGrpSpPr>
      <xdr:grpSpPr bwMode="auto">
        <a:xfrm>
          <a:off x="0" y="20012025"/>
          <a:ext cx="50057050" cy="153035"/>
          <a:chOff x="0" y="0"/>
          <a:chExt cx="4010" cy="271"/>
        </a:xfrm>
      </xdr:grpSpPr>
      <xdr:sp macro="" textlink="">
        <xdr:nvSpPr>
          <xdr:cNvPr id="769" name="Freeform 466"/>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70" name="Text Box 465"/>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121</xdr:row>
      <xdr:rowOff>0</xdr:rowOff>
    </xdr:from>
    <xdr:to>
      <xdr:col>2</xdr:col>
      <xdr:colOff>565150</xdr:colOff>
      <xdr:row>121</xdr:row>
      <xdr:rowOff>172085</xdr:rowOff>
    </xdr:to>
    <xdr:grpSp>
      <xdr:nvGrpSpPr>
        <xdr:cNvPr id="771" name="Group 461"/>
        <xdr:cNvGrpSpPr>
          <a:grpSpLocks/>
        </xdr:cNvGrpSpPr>
      </xdr:nvGrpSpPr>
      <xdr:grpSpPr bwMode="auto">
        <a:xfrm>
          <a:off x="0" y="20316825"/>
          <a:ext cx="34274125" cy="153035"/>
          <a:chOff x="0" y="0"/>
          <a:chExt cx="3290" cy="271"/>
        </a:xfrm>
      </xdr:grpSpPr>
      <xdr:sp macro="" textlink="">
        <xdr:nvSpPr>
          <xdr:cNvPr id="772" name="Freeform 463"/>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73" name="Text Box 462"/>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123</xdr:row>
      <xdr:rowOff>0</xdr:rowOff>
    </xdr:from>
    <xdr:to>
      <xdr:col>1</xdr:col>
      <xdr:colOff>412750</xdr:colOff>
      <xdr:row>123</xdr:row>
      <xdr:rowOff>172085</xdr:rowOff>
    </xdr:to>
    <xdr:grpSp>
      <xdr:nvGrpSpPr>
        <xdr:cNvPr id="774" name="Group 458"/>
        <xdr:cNvGrpSpPr>
          <a:grpSpLocks/>
        </xdr:cNvGrpSpPr>
      </xdr:nvGrpSpPr>
      <xdr:grpSpPr bwMode="auto">
        <a:xfrm>
          <a:off x="0" y="20621625"/>
          <a:ext cx="17071975" cy="153035"/>
          <a:chOff x="0" y="0"/>
          <a:chExt cx="1850" cy="271"/>
        </a:xfrm>
      </xdr:grpSpPr>
      <xdr:sp macro="" textlink="">
        <xdr:nvSpPr>
          <xdr:cNvPr id="775" name="Freeform 460"/>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76" name="Text Box 459"/>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125</xdr:row>
      <xdr:rowOff>0</xdr:rowOff>
    </xdr:from>
    <xdr:to>
      <xdr:col>1</xdr:col>
      <xdr:colOff>412750</xdr:colOff>
      <xdr:row>125</xdr:row>
      <xdr:rowOff>172085</xdr:rowOff>
    </xdr:to>
    <xdr:grpSp>
      <xdr:nvGrpSpPr>
        <xdr:cNvPr id="777" name="Group 455"/>
        <xdr:cNvGrpSpPr>
          <a:grpSpLocks/>
        </xdr:cNvGrpSpPr>
      </xdr:nvGrpSpPr>
      <xdr:grpSpPr bwMode="auto">
        <a:xfrm>
          <a:off x="0" y="20926425"/>
          <a:ext cx="17071975" cy="153035"/>
          <a:chOff x="0" y="0"/>
          <a:chExt cx="1850" cy="271"/>
        </a:xfrm>
      </xdr:grpSpPr>
      <xdr:sp macro="" textlink="">
        <xdr:nvSpPr>
          <xdr:cNvPr id="778" name="Freeform 457"/>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79" name="Text Box 456"/>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134</xdr:row>
      <xdr:rowOff>0</xdr:rowOff>
    </xdr:from>
    <xdr:to>
      <xdr:col>1</xdr:col>
      <xdr:colOff>31750</xdr:colOff>
      <xdr:row>134</xdr:row>
      <xdr:rowOff>172085</xdr:rowOff>
    </xdr:to>
    <xdr:grpSp>
      <xdr:nvGrpSpPr>
        <xdr:cNvPr id="780" name="Group 452"/>
        <xdr:cNvGrpSpPr>
          <a:grpSpLocks/>
        </xdr:cNvGrpSpPr>
      </xdr:nvGrpSpPr>
      <xdr:grpSpPr bwMode="auto">
        <a:xfrm>
          <a:off x="0" y="22298025"/>
          <a:ext cx="16690975" cy="153035"/>
          <a:chOff x="0" y="0"/>
          <a:chExt cx="1250" cy="271"/>
        </a:xfrm>
      </xdr:grpSpPr>
      <xdr:sp macro="" textlink="">
        <xdr:nvSpPr>
          <xdr:cNvPr id="781" name="Freeform 454"/>
          <xdr:cNvSpPr>
            <a:spLocks/>
          </xdr:cNvSpPr>
        </xdr:nvSpPr>
        <xdr:spPr bwMode="auto">
          <a:xfrm>
            <a:off x="10" y="10"/>
            <a:ext cx="1230" cy="251"/>
          </a:xfrm>
          <a:custGeom>
            <a:avLst/>
            <a:gdLst>
              <a:gd name="T0" fmla="+- 0 1240 10"/>
              <a:gd name="T1" fmla="*/ T0 w 1230"/>
              <a:gd name="T2" fmla="+- 0 10 10"/>
              <a:gd name="T3" fmla="*/ 10 h 251"/>
              <a:gd name="T4" fmla="+- 0 1240 10"/>
              <a:gd name="T5" fmla="*/ T4 w 1230"/>
              <a:gd name="T6" fmla="+- 0 261 10"/>
              <a:gd name="T7" fmla="*/ 261 h 251"/>
              <a:gd name="T8" fmla="+- 0 10 10"/>
              <a:gd name="T9" fmla="*/ T8 w 1230"/>
              <a:gd name="T10" fmla="+- 0 261 10"/>
              <a:gd name="T11" fmla="*/ 261 h 251"/>
            </a:gdLst>
            <a:ahLst/>
            <a:cxnLst>
              <a:cxn ang="0">
                <a:pos x="T1" y="T3"/>
              </a:cxn>
              <a:cxn ang="0">
                <a:pos x="T5" y="T7"/>
              </a:cxn>
              <a:cxn ang="0">
                <a:pos x="T9" y="T11"/>
              </a:cxn>
            </a:cxnLst>
            <a:rect l="0" t="0" r="r" b="b"/>
            <a:pathLst>
              <a:path w="1230" h="251">
                <a:moveTo>
                  <a:pt x="1230" y="0"/>
                </a:moveTo>
                <a:lnTo>
                  <a:pt x="12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82" name="Text Box 453"/>
          <xdr:cNvSpPr txBox="1">
            <a:spLocks noChangeArrowheads="1"/>
          </xdr:cNvSpPr>
        </xdr:nvSpPr>
        <xdr:spPr bwMode="auto">
          <a:xfrm>
            <a:off x="0" y="0"/>
            <a:ext cx="12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0960">
              <a:spcBef>
                <a:spcPts val="135"/>
              </a:spcBef>
              <a:spcAft>
                <a:spcPts val="0"/>
              </a:spcAft>
            </a:pPr>
            <a:r>
              <a:rPr lang="es-ES" sz="70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136</xdr:row>
      <xdr:rowOff>0</xdr:rowOff>
    </xdr:from>
    <xdr:to>
      <xdr:col>4</xdr:col>
      <xdr:colOff>31750</xdr:colOff>
      <xdr:row>136</xdr:row>
      <xdr:rowOff>172085</xdr:rowOff>
    </xdr:to>
    <xdr:grpSp>
      <xdr:nvGrpSpPr>
        <xdr:cNvPr id="783" name="Group 448"/>
        <xdr:cNvGrpSpPr>
          <a:grpSpLocks/>
        </xdr:cNvGrpSpPr>
      </xdr:nvGrpSpPr>
      <xdr:grpSpPr bwMode="auto">
        <a:xfrm>
          <a:off x="0" y="22602825"/>
          <a:ext cx="53266975" cy="153035"/>
          <a:chOff x="0" y="0"/>
          <a:chExt cx="4850" cy="271"/>
        </a:xfrm>
      </xdr:grpSpPr>
      <xdr:sp macro="" textlink="">
        <xdr:nvSpPr>
          <xdr:cNvPr id="784" name="AutoShape 451"/>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570 10"/>
              <a:gd name="T9" fmla="*/ T8 w 4830"/>
              <a:gd name="T10" fmla="+- 0 261 10"/>
              <a:gd name="T11" fmla="*/ 261 h 251"/>
              <a:gd name="T12" fmla="+- 0 1483 10"/>
              <a:gd name="T13" fmla="*/ T12 w 4830"/>
              <a:gd name="T14" fmla="+- 0 10 10"/>
              <a:gd name="T15" fmla="*/ 10 h 251"/>
              <a:gd name="T16" fmla="+- 0 1483 10"/>
              <a:gd name="T17" fmla="*/ T16 w 4830"/>
              <a:gd name="T18" fmla="+- 0 261 10"/>
              <a:gd name="T19" fmla="*/ 261 h 251"/>
              <a:gd name="T20" fmla="+- 0 10 10"/>
              <a:gd name="T21" fmla="*/ T20 w 4830"/>
              <a:gd name="T22" fmla="+- 0 261 10"/>
              <a:gd name="T23" fmla="*/ 261 h 251"/>
            </a:gdLst>
            <a:ahLst/>
            <a:cxnLst>
              <a:cxn ang="0">
                <a:pos x="T1" y="T3"/>
              </a:cxn>
              <a:cxn ang="0">
                <a:pos x="T5" y="T7"/>
              </a:cxn>
              <a:cxn ang="0">
                <a:pos x="T9" y="T11"/>
              </a:cxn>
              <a:cxn ang="0">
                <a:pos x="T13" y="T15"/>
              </a:cxn>
              <a:cxn ang="0">
                <a:pos x="T17" y="T19"/>
              </a:cxn>
              <a:cxn ang="0">
                <a:pos x="T21" y="T23"/>
              </a:cxn>
            </a:cxnLst>
            <a:rect l="0" t="0" r="r" b="b"/>
            <a:pathLst>
              <a:path w="4830" h="251">
                <a:moveTo>
                  <a:pt x="4830" y="0"/>
                </a:moveTo>
                <a:lnTo>
                  <a:pt x="4830" y="251"/>
                </a:lnTo>
                <a:lnTo>
                  <a:pt x="1560" y="251"/>
                </a:lnTo>
                <a:moveTo>
                  <a:pt x="1473" y="0"/>
                </a:moveTo>
                <a:lnTo>
                  <a:pt x="1473"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85" name="Text Box 450"/>
          <xdr:cNvSpPr txBox="1">
            <a:spLocks noChangeArrowheads="1"/>
          </xdr:cNvSpPr>
        </xdr:nvSpPr>
        <xdr:spPr bwMode="auto">
          <a:xfrm>
            <a:off x="319" y="36"/>
            <a:ext cx="844"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sp macro="" textlink="">
        <xdr:nvSpPr>
          <xdr:cNvPr id="786" name="Text Box 449"/>
          <xdr:cNvSpPr txBox="1">
            <a:spLocks noChangeArrowheads="1"/>
          </xdr:cNvSpPr>
        </xdr:nvSpPr>
        <xdr:spPr bwMode="auto">
          <a:xfrm>
            <a:off x="2393" y="36"/>
            <a:ext cx="1615"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Medio de</a:t>
            </a:r>
            <a:r>
              <a:rPr lang="es-ES" sz="750" b="1" spc="-140">
                <a:effectLst/>
                <a:latin typeface="Arial" panose="020B0604020202020204" pitchFamily="34" charset="0"/>
                <a:ea typeface="Arial" panose="020B0604020202020204" pitchFamily="34" charset="0"/>
              </a:rPr>
              <a:t> </a:t>
            </a:r>
            <a:r>
              <a:rPr lang="es-ES" sz="750" b="1">
                <a:effectLst/>
                <a:latin typeface="Arial" panose="020B0604020202020204" pitchFamily="34" charset="0"/>
                <a:ea typeface="Arial" panose="020B0604020202020204" pitchFamily="34" charset="0"/>
              </a:rPr>
              <a:t>Verificación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138</xdr:row>
      <xdr:rowOff>0</xdr:rowOff>
    </xdr:from>
    <xdr:to>
      <xdr:col>3</xdr:col>
      <xdr:colOff>31750</xdr:colOff>
      <xdr:row>138</xdr:row>
      <xdr:rowOff>172085</xdr:rowOff>
    </xdr:to>
    <xdr:grpSp>
      <xdr:nvGrpSpPr>
        <xdr:cNvPr id="787" name="Group 445"/>
        <xdr:cNvGrpSpPr>
          <a:grpSpLocks/>
        </xdr:cNvGrpSpPr>
      </xdr:nvGrpSpPr>
      <xdr:grpSpPr bwMode="auto">
        <a:xfrm>
          <a:off x="0" y="22907625"/>
          <a:ext cx="49828450" cy="153035"/>
          <a:chOff x="0" y="0"/>
          <a:chExt cx="3650" cy="271"/>
        </a:xfrm>
      </xdr:grpSpPr>
      <xdr:sp macro="" textlink="">
        <xdr:nvSpPr>
          <xdr:cNvPr id="788" name="Freeform 447"/>
          <xdr:cNvSpPr>
            <a:spLocks/>
          </xdr:cNvSpPr>
        </xdr:nvSpPr>
        <xdr:spPr bwMode="auto">
          <a:xfrm>
            <a:off x="10" y="10"/>
            <a:ext cx="3630" cy="251"/>
          </a:xfrm>
          <a:custGeom>
            <a:avLst/>
            <a:gdLst>
              <a:gd name="T0" fmla="+- 0 3640 10"/>
              <a:gd name="T1" fmla="*/ T0 w 3630"/>
              <a:gd name="T2" fmla="+- 0 10 10"/>
              <a:gd name="T3" fmla="*/ 10 h 251"/>
              <a:gd name="T4" fmla="+- 0 3640 10"/>
              <a:gd name="T5" fmla="*/ T4 w 3630"/>
              <a:gd name="T6" fmla="+- 0 261 10"/>
              <a:gd name="T7" fmla="*/ 261 h 251"/>
              <a:gd name="T8" fmla="+- 0 10 10"/>
              <a:gd name="T9" fmla="*/ T8 w 3630"/>
              <a:gd name="T10" fmla="+- 0 261 10"/>
              <a:gd name="T11" fmla="*/ 261 h 251"/>
            </a:gdLst>
            <a:ahLst/>
            <a:cxnLst>
              <a:cxn ang="0">
                <a:pos x="T1" y="T3"/>
              </a:cxn>
              <a:cxn ang="0">
                <a:pos x="T5" y="T7"/>
              </a:cxn>
              <a:cxn ang="0">
                <a:pos x="T9" y="T11"/>
              </a:cxn>
            </a:cxnLst>
            <a:rect l="0" t="0" r="r" b="b"/>
            <a:pathLst>
              <a:path w="3630" h="251">
                <a:moveTo>
                  <a:pt x="3630" y="0"/>
                </a:moveTo>
                <a:lnTo>
                  <a:pt x="36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89" name="Text Box 446"/>
          <xdr:cNvSpPr txBox="1">
            <a:spLocks noChangeArrowheads="1"/>
          </xdr:cNvSpPr>
        </xdr:nvSpPr>
        <xdr:spPr bwMode="auto">
          <a:xfrm>
            <a:off x="0" y="0"/>
            <a:ext cx="36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94055">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140</xdr:row>
      <xdr:rowOff>0</xdr:rowOff>
    </xdr:from>
    <xdr:to>
      <xdr:col>1</xdr:col>
      <xdr:colOff>565150</xdr:colOff>
      <xdr:row>140</xdr:row>
      <xdr:rowOff>172085</xdr:rowOff>
    </xdr:to>
    <xdr:grpSp>
      <xdr:nvGrpSpPr>
        <xdr:cNvPr id="790" name="Group 442"/>
        <xdr:cNvGrpSpPr>
          <a:grpSpLocks/>
        </xdr:cNvGrpSpPr>
      </xdr:nvGrpSpPr>
      <xdr:grpSpPr bwMode="auto">
        <a:xfrm>
          <a:off x="0" y="23212425"/>
          <a:ext cx="17224375" cy="153035"/>
          <a:chOff x="0" y="0"/>
          <a:chExt cx="2090" cy="271"/>
        </a:xfrm>
      </xdr:grpSpPr>
      <xdr:sp macro="" textlink="">
        <xdr:nvSpPr>
          <xdr:cNvPr id="791" name="Freeform 444"/>
          <xdr:cNvSpPr>
            <a:spLocks/>
          </xdr:cNvSpPr>
        </xdr:nvSpPr>
        <xdr:spPr bwMode="auto">
          <a:xfrm>
            <a:off x="10" y="10"/>
            <a:ext cx="2070" cy="251"/>
          </a:xfrm>
          <a:custGeom>
            <a:avLst/>
            <a:gdLst>
              <a:gd name="T0" fmla="+- 0 2080 10"/>
              <a:gd name="T1" fmla="*/ T0 w 2070"/>
              <a:gd name="T2" fmla="+- 0 10 10"/>
              <a:gd name="T3" fmla="*/ 10 h 251"/>
              <a:gd name="T4" fmla="+- 0 2080 10"/>
              <a:gd name="T5" fmla="*/ T4 w 2070"/>
              <a:gd name="T6" fmla="+- 0 261 10"/>
              <a:gd name="T7" fmla="*/ 261 h 251"/>
              <a:gd name="T8" fmla="+- 0 10 10"/>
              <a:gd name="T9" fmla="*/ T8 w 2070"/>
              <a:gd name="T10" fmla="+- 0 261 10"/>
              <a:gd name="T11" fmla="*/ 261 h 251"/>
            </a:gdLst>
            <a:ahLst/>
            <a:cxnLst>
              <a:cxn ang="0">
                <a:pos x="T1" y="T3"/>
              </a:cxn>
              <a:cxn ang="0">
                <a:pos x="T5" y="T7"/>
              </a:cxn>
              <a:cxn ang="0">
                <a:pos x="T9" y="T11"/>
              </a:cxn>
            </a:cxnLst>
            <a:rect l="0" t="0" r="r" b="b"/>
            <a:pathLst>
              <a:path w="2070" h="251">
                <a:moveTo>
                  <a:pt x="2070" y="0"/>
                </a:moveTo>
                <a:lnTo>
                  <a:pt x="20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92" name="Text Box 443"/>
          <xdr:cNvSpPr txBox="1">
            <a:spLocks noChangeArrowheads="1"/>
          </xdr:cNvSpPr>
        </xdr:nvSpPr>
        <xdr:spPr bwMode="auto">
          <a:xfrm>
            <a:off x="0" y="0"/>
            <a:ext cx="20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00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142</xdr:row>
      <xdr:rowOff>0</xdr:rowOff>
    </xdr:from>
    <xdr:to>
      <xdr:col>2</xdr:col>
      <xdr:colOff>219710</xdr:colOff>
      <xdr:row>142</xdr:row>
      <xdr:rowOff>172085</xdr:rowOff>
    </xdr:to>
    <xdr:grpSp>
      <xdr:nvGrpSpPr>
        <xdr:cNvPr id="793" name="Group 439"/>
        <xdr:cNvGrpSpPr>
          <a:grpSpLocks/>
        </xdr:cNvGrpSpPr>
      </xdr:nvGrpSpPr>
      <xdr:grpSpPr bwMode="auto">
        <a:xfrm>
          <a:off x="0" y="23517225"/>
          <a:ext cx="33928685" cy="153035"/>
          <a:chOff x="0" y="0"/>
          <a:chExt cx="2746" cy="271"/>
        </a:xfrm>
      </xdr:grpSpPr>
      <xdr:sp macro="" textlink="">
        <xdr:nvSpPr>
          <xdr:cNvPr id="794" name="Freeform 441"/>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95" name="Text Box 440"/>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153</xdr:row>
      <xdr:rowOff>0</xdr:rowOff>
    </xdr:from>
    <xdr:to>
      <xdr:col>12</xdr:col>
      <xdr:colOff>381000</xdr:colOff>
      <xdr:row>154</xdr:row>
      <xdr:rowOff>76200</xdr:rowOff>
    </xdr:to>
    <xdr:sp macro="" textlink="">
      <xdr:nvSpPr>
        <xdr:cNvPr id="5114" name="Text Box 438"/>
        <xdr:cNvSpPr txBox="1">
          <a:spLocks noChangeArrowheads="1"/>
        </xdr:cNvSpPr>
      </xdr:nvSpPr>
      <xdr:spPr bwMode="auto">
        <a:xfrm>
          <a:off x="0" y="73647300"/>
          <a:ext cx="9525000" cy="266700"/>
        </a:xfrm>
        <a:prstGeom prst="rect">
          <a:avLst/>
        </a:prstGeom>
        <a:solidFill>
          <a:srgbClr val="5F4879"/>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Propósito 98.11%</a:t>
          </a:r>
        </a:p>
      </xdr:txBody>
    </xdr:sp>
    <xdr:clientData/>
  </xdr:twoCellAnchor>
  <xdr:twoCellAnchor>
    <xdr:from>
      <xdr:col>0</xdr:col>
      <xdr:colOff>0</xdr:colOff>
      <xdr:row>156</xdr:row>
      <xdr:rowOff>0</xdr:rowOff>
    </xdr:from>
    <xdr:to>
      <xdr:col>3</xdr:col>
      <xdr:colOff>12065</xdr:colOff>
      <xdr:row>156</xdr:row>
      <xdr:rowOff>172085</xdr:rowOff>
    </xdr:to>
    <xdr:grpSp>
      <xdr:nvGrpSpPr>
        <xdr:cNvPr id="797" name="Group 435"/>
        <xdr:cNvGrpSpPr>
          <a:grpSpLocks/>
        </xdr:cNvGrpSpPr>
      </xdr:nvGrpSpPr>
      <xdr:grpSpPr bwMode="auto">
        <a:xfrm>
          <a:off x="0" y="25679400"/>
          <a:ext cx="49808765" cy="153035"/>
          <a:chOff x="0" y="0"/>
          <a:chExt cx="3619" cy="271"/>
        </a:xfrm>
      </xdr:grpSpPr>
      <xdr:sp macro="" textlink="">
        <xdr:nvSpPr>
          <xdr:cNvPr id="798" name="Freeform 437"/>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799" name="Text Box 436"/>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158</xdr:row>
      <xdr:rowOff>0</xdr:rowOff>
    </xdr:from>
    <xdr:to>
      <xdr:col>3</xdr:col>
      <xdr:colOff>260350</xdr:colOff>
      <xdr:row>158</xdr:row>
      <xdr:rowOff>172085</xdr:rowOff>
    </xdr:to>
    <xdr:grpSp>
      <xdr:nvGrpSpPr>
        <xdr:cNvPr id="800" name="Group 432"/>
        <xdr:cNvGrpSpPr>
          <a:grpSpLocks/>
        </xdr:cNvGrpSpPr>
      </xdr:nvGrpSpPr>
      <xdr:grpSpPr bwMode="auto">
        <a:xfrm>
          <a:off x="0" y="25984200"/>
          <a:ext cx="50057050" cy="153035"/>
          <a:chOff x="0" y="0"/>
          <a:chExt cx="4010" cy="271"/>
        </a:xfrm>
      </xdr:grpSpPr>
      <xdr:sp macro="" textlink="">
        <xdr:nvSpPr>
          <xdr:cNvPr id="801" name="Freeform 434"/>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02" name="Text Box 433"/>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160</xdr:row>
      <xdr:rowOff>0</xdr:rowOff>
    </xdr:from>
    <xdr:to>
      <xdr:col>2</xdr:col>
      <xdr:colOff>565150</xdr:colOff>
      <xdr:row>160</xdr:row>
      <xdr:rowOff>172085</xdr:rowOff>
    </xdr:to>
    <xdr:grpSp>
      <xdr:nvGrpSpPr>
        <xdr:cNvPr id="803" name="Group 429"/>
        <xdr:cNvGrpSpPr>
          <a:grpSpLocks/>
        </xdr:cNvGrpSpPr>
      </xdr:nvGrpSpPr>
      <xdr:grpSpPr bwMode="auto">
        <a:xfrm>
          <a:off x="0" y="26289000"/>
          <a:ext cx="34274125" cy="162560"/>
          <a:chOff x="0" y="0"/>
          <a:chExt cx="3290" cy="271"/>
        </a:xfrm>
      </xdr:grpSpPr>
      <xdr:sp macro="" textlink="">
        <xdr:nvSpPr>
          <xdr:cNvPr id="804" name="Freeform 431"/>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05" name="Text Box 430"/>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162</xdr:row>
      <xdr:rowOff>0</xdr:rowOff>
    </xdr:from>
    <xdr:to>
      <xdr:col>1</xdr:col>
      <xdr:colOff>412750</xdr:colOff>
      <xdr:row>162</xdr:row>
      <xdr:rowOff>172085</xdr:rowOff>
    </xdr:to>
    <xdr:grpSp>
      <xdr:nvGrpSpPr>
        <xdr:cNvPr id="806" name="Group 426"/>
        <xdr:cNvGrpSpPr>
          <a:grpSpLocks/>
        </xdr:cNvGrpSpPr>
      </xdr:nvGrpSpPr>
      <xdr:grpSpPr bwMode="auto">
        <a:xfrm>
          <a:off x="0" y="26612850"/>
          <a:ext cx="17071975" cy="153035"/>
          <a:chOff x="0" y="0"/>
          <a:chExt cx="1850" cy="271"/>
        </a:xfrm>
      </xdr:grpSpPr>
      <xdr:sp macro="" textlink="">
        <xdr:nvSpPr>
          <xdr:cNvPr id="807" name="Freeform 428"/>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08" name="Text Box 427"/>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164</xdr:row>
      <xdr:rowOff>0</xdr:rowOff>
    </xdr:from>
    <xdr:to>
      <xdr:col>1</xdr:col>
      <xdr:colOff>412750</xdr:colOff>
      <xdr:row>164</xdr:row>
      <xdr:rowOff>172085</xdr:rowOff>
    </xdr:to>
    <xdr:grpSp>
      <xdr:nvGrpSpPr>
        <xdr:cNvPr id="809" name="Group 423"/>
        <xdr:cNvGrpSpPr>
          <a:grpSpLocks/>
        </xdr:cNvGrpSpPr>
      </xdr:nvGrpSpPr>
      <xdr:grpSpPr bwMode="auto">
        <a:xfrm>
          <a:off x="0" y="26927175"/>
          <a:ext cx="17071975" cy="162560"/>
          <a:chOff x="0" y="0"/>
          <a:chExt cx="1850" cy="271"/>
        </a:xfrm>
      </xdr:grpSpPr>
      <xdr:sp macro="" textlink="">
        <xdr:nvSpPr>
          <xdr:cNvPr id="810" name="Freeform 425"/>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11" name="Text Box 424"/>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183</xdr:row>
      <xdr:rowOff>0</xdr:rowOff>
    </xdr:from>
    <xdr:to>
      <xdr:col>12</xdr:col>
      <xdr:colOff>381000</xdr:colOff>
      <xdr:row>184</xdr:row>
      <xdr:rowOff>76200</xdr:rowOff>
    </xdr:to>
    <xdr:sp macro="" textlink="">
      <xdr:nvSpPr>
        <xdr:cNvPr id="5097" name="Text Box 421"/>
        <xdr:cNvSpPr txBox="1">
          <a:spLocks noChangeArrowheads="1"/>
        </xdr:cNvSpPr>
      </xdr:nvSpPr>
      <xdr:spPr bwMode="auto">
        <a:xfrm>
          <a:off x="0" y="80657700"/>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98.11</a:t>
          </a:r>
          <a:r>
            <a:rPr lang="es-MX" sz="1200" b="1" i="0" u="none" strike="noStrike" baseline="0">
              <a:solidFill>
                <a:srgbClr val="FFFFFF"/>
              </a:solidFill>
              <a:latin typeface="Arial"/>
              <a:cs typeface="Arial"/>
            </a:rPr>
            <a:t>%</a:t>
          </a:r>
        </a:p>
      </xdr:txBody>
    </xdr:sp>
    <xdr:clientData/>
  </xdr:twoCellAnchor>
  <xdr:twoCellAnchor>
    <xdr:from>
      <xdr:col>0</xdr:col>
      <xdr:colOff>0</xdr:colOff>
      <xdr:row>186</xdr:row>
      <xdr:rowOff>0</xdr:rowOff>
    </xdr:from>
    <xdr:to>
      <xdr:col>2</xdr:col>
      <xdr:colOff>107950</xdr:colOff>
      <xdr:row>186</xdr:row>
      <xdr:rowOff>172085</xdr:rowOff>
    </xdr:to>
    <xdr:grpSp>
      <xdr:nvGrpSpPr>
        <xdr:cNvPr id="813" name="Group 418"/>
        <xdr:cNvGrpSpPr>
          <a:grpSpLocks/>
        </xdr:cNvGrpSpPr>
      </xdr:nvGrpSpPr>
      <xdr:grpSpPr bwMode="auto">
        <a:xfrm>
          <a:off x="0" y="31051500"/>
          <a:ext cx="33816925" cy="153035"/>
          <a:chOff x="0" y="0"/>
          <a:chExt cx="2570" cy="271"/>
        </a:xfrm>
      </xdr:grpSpPr>
      <xdr:sp macro="" textlink="">
        <xdr:nvSpPr>
          <xdr:cNvPr id="814" name="Freeform 420"/>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15" name="Text Box 419"/>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187</xdr:row>
      <xdr:rowOff>0</xdr:rowOff>
    </xdr:from>
    <xdr:to>
      <xdr:col>2</xdr:col>
      <xdr:colOff>107950</xdr:colOff>
      <xdr:row>187</xdr:row>
      <xdr:rowOff>172085</xdr:rowOff>
    </xdr:to>
    <xdr:grpSp>
      <xdr:nvGrpSpPr>
        <xdr:cNvPr id="816" name="Group 415"/>
        <xdr:cNvGrpSpPr>
          <a:grpSpLocks/>
        </xdr:cNvGrpSpPr>
      </xdr:nvGrpSpPr>
      <xdr:grpSpPr bwMode="auto">
        <a:xfrm>
          <a:off x="0" y="31203900"/>
          <a:ext cx="33816925" cy="153035"/>
          <a:chOff x="0" y="0"/>
          <a:chExt cx="2570" cy="271"/>
        </a:xfrm>
      </xdr:grpSpPr>
      <xdr:sp macro="" textlink="">
        <xdr:nvSpPr>
          <xdr:cNvPr id="817" name="Freeform 417"/>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18" name="Text Box 416"/>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189</xdr:row>
      <xdr:rowOff>0</xdr:rowOff>
    </xdr:from>
    <xdr:to>
      <xdr:col>2</xdr:col>
      <xdr:colOff>184150</xdr:colOff>
      <xdr:row>189</xdr:row>
      <xdr:rowOff>172085</xdr:rowOff>
    </xdr:to>
    <xdr:grpSp>
      <xdr:nvGrpSpPr>
        <xdr:cNvPr id="819" name="Group 412"/>
        <xdr:cNvGrpSpPr>
          <a:grpSpLocks/>
        </xdr:cNvGrpSpPr>
      </xdr:nvGrpSpPr>
      <xdr:grpSpPr bwMode="auto">
        <a:xfrm>
          <a:off x="0" y="31508700"/>
          <a:ext cx="33893125" cy="153035"/>
          <a:chOff x="0" y="0"/>
          <a:chExt cx="2690" cy="271"/>
        </a:xfrm>
      </xdr:grpSpPr>
      <xdr:sp macro="" textlink="">
        <xdr:nvSpPr>
          <xdr:cNvPr id="820" name="Freeform 414"/>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21" name="Text Box 413"/>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191</xdr:row>
      <xdr:rowOff>0</xdr:rowOff>
    </xdr:from>
    <xdr:to>
      <xdr:col>1</xdr:col>
      <xdr:colOff>260350</xdr:colOff>
      <xdr:row>191</xdr:row>
      <xdr:rowOff>172085</xdr:rowOff>
    </xdr:to>
    <xdr:grpSp>
      <xdr:nvGrpSpPr>
        <xdr:cNvPr id="822" name="Group 409"/>
        <xdr:cNvGrpSpPr>
          <a:grpSpLocks/>
        </xdr:cNvGrpSpPr>
      </xdr:nvGrpSpPr>
      <xdr:grpSpPr bwMode="auto">
        <a:xfrm>
          <a:off x="0" y="31813500"/>
          <a:ext cx="16919575" cy="153035"/>
          <a:chOff x="0" y="0"/>
          <a:chExt cx="1610" cy="271"/>
        </a:xfrm>
      </xdr:grpSpPr>
      <xdr:sp macro="" textlink="">
        <xdr:nvSpPr>
          <xdr:cNvPr id="823" name="Freeform 411"/>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24" name="Text Box 410"/>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193</xdr:row>
      <xdr:rowOff>0</xdr:rowOff>
    </xdr:from>
    <xdr:to>
      <xdr:col>1</xdr:col>
      <xdr:colOff>488950</xdr:colOff>
      <xdr:row>193</xdr:row>
      <xdr:rowOff>172085</xdr:rowOff>
    </xdr:to>
    <xdr:grpSp>
      <xdr:nvGrpSpPr>
        <xdr:cNvPr id="825" name="Group 406"/>
        <xdr:cNvGrpSpPr>
          <a:grpSpLocks/>
        </xdr:cNvGrpSpPr>
      </xdr:nvGrpSpPr>
      <xdr:grpSpPr bwMode="auto">
        <a:xfrm>
          <a:off x="0" y="32118300"/>
          <a:ext cx="17148175" cy="153035"/>
          <a:chOff x="0" y="0"/>
          <a:chExt cx="1970" cy="271"/>
        </a:xfrm>
      </xdr:grpSpPr>
      <xdr:sp macro="" textlink="">
        <xdr:nvSpPr>
          <xdr:cNvPr id="826" name="Freeform 408"/>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27" name="Text Box 407"/>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194</xdr:row>
      <xdr:rowOff>0</xdr:rowOff>
    </xdr:from>
    <xdr:to>
      <xdr:col>2</xdr:col>
      <xdr:colOff>219710</xdr:colOff>
      <xdr:row>194</xdr:row>
      <xdr:rowOff>172085</xdr:rowOff>
    </xdr:to>
    <xdr:grpSp>
      <xdr:nvGrpSpPr>
        <xdr:cNvPr id="828" name="Group 403"/>
        <xdr:cNvGrpSpPr>
          <a:grpSpLocks/>
        </xdr:cNvGrpSpPr>
      </xdr:nvGrpSpPr>
      <xdr:grpSpPr bwMode="auto">
        <a:xfrm>
          <a:off x="0" y="32270700"/>
          <a:ext cx="33928685" cy="153035"/>
          <a:chOff x="0" y="0"/>
          <a:chExt cx="2746" cy="271"/>
        </a:xfrm>
      </xdr:grpSpPr>
      <xdr:sp macro="" textlink="">
        <xdr:nvSpPr>
          <xdr:cNvPr id="829" name="Freeform 405"/>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30" name="Text Box 404"/>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200</xdr:row>
      <xdr:rowOff>0</xdr:rowOff>
    </xdr:from>
    <xdr:to>
      <xdr:col>1</xdr:col>
      <xdr:colOff>469265</xdr:colOff>
      <xdr:row>200</xdr:row>
      <xdr:rowOff>172085</xdr:rowOff>
    </xdr:to>
    <xdr:grpSp>
      <xdr:nvGrpSpPr>
        <xdr:cNvPr id="831" name="Group 400"/>
        <xdr:cNvGrpSpPr>
          <a:grpSpLocks/>
        </xdr:cNvGrpSpPr>
      </xdr:nvGrpSpPr>
      <xdr:grpSpPr bwMode="auto">
        <a:xfrm>
          <a:off x="0" y="34728150"/>
          <a:ext cx="17128490" cy="153035"/>
          <a:chOff x="0" y="0"/>
          <a:chExt cx="1939" cy="271"/>
        </a:xfrm>
      </xdr:grpSpPr>
      <xdr:sp macro="" textlink="">
        <xdr:nvSpPr>
          <xdr:cNvPr id="832" name="Freeform 402"/>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33" name="Text Box 401"/>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201</xdr:row>
      <xdr:rowOff>0</xdr:rowOff>
    </xdr:from>
    <xdr:to>
      <xdr:col>1</xdr:col>
      <xdr:colOff>469265</xdr:colOff>
      <xdr:row>201</xdr:row>
      <xdr:rowOff>172085</xdr:rowOff>
    </xdr:to>
    <xdr:grpSp>
      <xdr:nvGrpSpPr>
        <xdr:cNvPr id="834" name="Group 397"/>
        <xdr:cNvGrpSpPr>
          <a:grpSpLocks/>
        </xdr:cNvGrpSpPr>
      </xdr:nvGrpSpPr>
      <xdr:grpSpPr bwMode="auto">
        <a:xfrm>
          <a:off x="0" y="34880550"/>
          <a:ext cx="17128490" cy="153035"/>
          <a:chOff x="0" y="0"/>
          <a:chExt cx="1939" cy="271"/>
        </a:xfrm>
      </xdr:grpSpPr>
      <xdr:sp macro="" textlink="">
        <xdr:nvSpPr>
          <xdr:cNvPr id="835" name="Freeform 399"/>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36" name="Text Box 398"/>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203</xdr:row>
      <xdr:rowOff>0</xdr:rowOff>
    </xdr:from>
    <xdr:to>
      <xdr:col>1</xdr:col>
      <xdr:colOff>184150</xdr:colOff>
      <xdr:row>203</xdr:row>
      <xdr:rowOff>172085</xdr:rowOff>
    </xdr:to>
    <xdr:grpSp>
      <xdr:nvGrpSpPr>
        <xdr:cNvPr id="837" name="Group 394"/>
        <xdr:cNvGrpSpPr>
          <a:grpSpLocks/>
        </xdr:cNvGrpSpPr>
      </xdr:nvGrpSpPr>
      <xdr:grpSpPr bwMode="auto">
        <a:xfrm>
          <a:off x="0" y="35185350"/>
          <a:ext cx="16843375" cy="153035"/>
          <a:chOff x="0" y="0"/>
          <a:chExt cx="1490" cy="271"/>
        </a:xfrm>
      </xdr:grpSpPr>
      <xdr:sp macro="" textlink="">
        <xdr:nvSpPr>
          <xdr:cNvPr id="838" name="Freeform 396"/>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39" name="Text Box 395"/>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205</xdr:row>
      <xdr:rowOff>0</xdr:rowOff>
    </xdr:from>
    <xdr:to>
      <xdr:col>4</xdr:col>
      <xdr:colOff>31750</xdr:colOff>
      <xdr:row>205</xdr:row>
      <xdr:rowOff>172085</xdr:rowOff>
    </xdr:to>
    <xdr:grpSp>
      <xdr:nvGrpSpPr>
        <xdr:cNvPr id="840" name="Group 391"/>
        <xdr:cNvGrpSpPr>
          <a:grpSpLocks/>
        </xdr:cNvGrpSpPr>
      </xdr:nvGrpSpPr>
      <xdr:grpSpPr bwMode="auto">
        <a:xfrm>
          <a:off x="0" y="35490150"/>
          <a:ext cx="53266975" cy="153035"/>
          <a:chOff x="0" y="0"/>
          <a:chExt cx="4850" cy="271"/>
        </a:xfrm>
      </xdr:grpSpPr>
      <xdr:sp macro="" textlink="">
        <xdr:nvSpPr>
          <xdr:cNvPr id="841" name="Freeform 393"/>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0 10"/>
              <a:gd name="T9" fmla="*/ T8 w 4830"/>
              <a:gd name="T10" fmla="+- 0 261 10"/>
              <a:gd name="T11" fmla="*/ 261 h 251"/>
            </a:gdLst>
            <a:ahLst/>
            <a:cxnLst>
              <a:cxn ang="0">
                <a:pos x="T1" y="T3"/>
              </a:cxn>
              <a:cxn ang="0">
                <a:pos x="T5" y="T7"/>
              </a:cxn>
              <a:cxn ang="0">
                <a:pos x="T9" y="T11"/>
              </a:cxn>
            </a:cxnLst>
            <a:rect l="0" t="0" r="r" b="b"/>
            <a:pathLst>
              <a:path w="4830" h="251">
                <a:moveTo>
                  <a:pt x="4830" y="0"/>
                </a:moveTo>
                <a:lnTo>
                  <a:pt x="4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42" name="Text Box 392"/>
          <xdr:cNvSpPr txBox="1">
            <a:spLocks noChangeArrowheads="1"/>
          </xdr:cNvSpPr>
        </xdr:nvSpPr>
        <xdr:spPr bwMode="auto">
          <a:xfrm>
            <a:off x="0" y="0"/>
            <a:ext cx="4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58545" marR="1077595" algn="ctr">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207</xdr:row>
      <xdr:rowOff>0</xdr:rowOff>
    </xdr:from>
    <xdr:to>
      <xdr:col>3</xdr:col>
      <xdr:colOff>295910</xdr:colOff>
      <xdr:row>207</xdr:row>
      <xdr:rowOff>172085</xdr:rowOff>
    </xdr:to>
    <xdr:grpSp>
      <xdr:nvGrpSpPr>
        <xdr:cNvPr id="843" name="Group 388"/>
        <xdr:cNvGrpSpPr>
          <a:grpSpLocks/>
        </xdr:cNvGrpSpPr>
      </xdr:nvGrpSpPr>
      <xdr:grpSpPr bwMode="auto">
        <a:xfrm>
          <a:off x="0" y="35794950"/>
          <a:ext cx="50092610" cy="153035"/>
          <a:chOff x="0" y="0"/>
          <a:chExt cx="4066" cy="271"/>
        </a:xfrm>
      </xdr:grpSpPr>
      <xdr:sp macro="" textlink="">
        <xdr:nvSpPr>
          <xdr:cNvPr id="844" name="Freeform 390"/>
          <xdr:cNvSpPr>
            <a:spLocks/>
          </xdr:cNvSpPr>
        </xdr:nvSpPr>
        <xdr:spPr bwMode="auto">
          <a:xfrm>
            <a:off x="10" y="10"/>
            <a:ext cx="4046" cy="251"/>
          </a:xfrm>
          <a:custGeom>
            <a:avLst/>
            <a:gdLst>
              <a:gd name="T0" fmla="+- 0 4056 10"/>
              <a:gd name="T1" fmla="*/ T0 w 4046"/>
              <a:gd name="T2" fmla="+- 0 10 10"/>
              <a:gd name="T3" fmla="*/ 10 h 251"/>
              <a:gd name="T4" fmla="+- 0 4056 10"/>
              <a:gd name="T5" fmla="*/ T4 w 4046"/>
              <a:gd name="T6" fmla="+- 0 261 10"/>
              <a:gd name="T7" fmla="*/ 261 h 251"/>
              <a:gd name="T8" fmla="+- 0 10 10"/>
              <a:gd name="T9" fmla="*/ T8 w 4046"/>
              <a:gd name="T10" fmla="+- 0 261 10"/>
              <a:gd name="T11" fmla="*/ 261 h 251"/>
            </a:gdLst>
            <a:ahLst/>
            <a:cxnLst>
              <a:cxn ang="0">
                <a:pos x="T1" y="T3"/>
              </a:cxn>
              <a:cxn ang="0">
                <a:pos x="T5" y="T7"/>
              </a:cxn>
              <a:cxn ang="0">
                <a:pos x="T9" y="T11"/>
              </a:cxn>
            </a:cxnLst>
            <a:rect l="0" t="0" r="r" b="b"/>
            <a:pathLst>
              <a:path w="4046" h="251">
                <a:moveTo>
                  <a:pt x="4046" y="0"/>
                </a:moveTo>
                <a:lnTo>
                  <a:pt x="404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45" name="Text Box 389"/>
          <xdr:cNvSpPr txBox="1">
            <a:spLocks noChangeArrowheads="1"/>
          </xdr:cNvSpPr>
        </xdr:nvSpPr>
        <xdr:spPr bwMode="auto">
          <a:xfrm>
            <a:off x="0" y="0"/>
            <a:ext cx="406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13460" marR="1031240" algn="ctr">
              <a:spcBef>
                <a:spcPts val="185"/>
              </a:spcBef>
              <a:spcAft>
                <a:spcPts val="0"/>
              </a:spcAft>
            </a:pPr>
            <a:r>
              <a:rPr lang="es-ES" sz="750" b="1">
                <a:effectLst/>
                <a:latin typeface="Arial" panose="020B0604020202020204" pitchFamily="34" charset="0"/>
                <a:ea typeface="Arial" panose="020B0604020202020204" pitchFamily="34" charset="0"/>
              </a:rPr>
              <a:t>Supuestos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228</xdr:row>
      <xdr:rowOff>0</xdr:rowOff>
    </xdr:from>
    <xdr:to>
      <xdr:col>12</xdr:col>
      <xdr:colOff>381000</xdr:colOff>
      <xdr:row>229</xdr:row>
      <xdr:rowOff>76200</xdr:rowOff>
    </xdr:to>
    <xdr:sp macro="" textlink="">
      <xdr:nvSpPr>
        <xdr:cNvPr id="5040" name="Text Box 364"/>
        <xdr:cNvSpPr txBox="1">
          <a:spLocks noChangeArrowheads="1"/>
        </xdr:cNvSpPr>
      </xdr:nvSpPr>
      <xdr:spPr bwMode="auto">
        <a:xfrm>
          <a:off x="0" y="110061375"/>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75.00</a:t>
          </a:r>
          <a:r>
            <a:rPr lang="es-MX" sz="1200" b="1" i="0" u="none" strike="noStrike" baseline="0">
              <a:solidFill>
                <a:srgbClr val="FFFFFF"/>
              </a:solidFill>
              <a:latin typeface="Arial"/>
              <a:cs typeface="Arial"/>
            </a:rPr>
            <a:t>%</a:t>
          </a:r>
        </a:p>
      </xdr:txBody>
    </xdr:sp>
    <xdr:clientData/>
  </xdr:twoCellAnchor>
  <xdr:twoCellAnchor>
    <xdr:from>
      <xdr:col>0</xdr:col>
      <xdr:colOff>0</xdr:colOff>
      <xdr:row>231</xdr:row>
      <xdr:rowOff>0</xdr:rowOff>
    </xdr:from>
    <xdr:to>
      <xdr:col>2</xdr:col>
      <xdr:colOff>107950</xdr:colOff>
      <xdr:row>231</xdr:row>
      <xdr:rowOff>172085</xdr:rowOff>
    </xdr:to>
    <xdr:grpSp>
      <xdr:nvGrpSpPr>
        <xdr:cNvPr id="849" name="Group 361"/>
        <xdr:cNvGrpSpPr>
          <a:grpSpLocks/>
        </xdr:cNvGrpSpPr>
      </xdr:nvGrpSpPr>
      <xdr:grpSpPr bwMode="auto">
        <a:xfrm>
          <a:off x="0" y="39490650"/>
          <a:ext cx="33816925" cy="153035"/>
          <a:chOff x="0" y="0"/>
          <a:chExt cx="2570" cy="271"/>
        </a:xfrm>
      </xdr:grpSpPr>
      <xdr:sp macro="" textlink="">
        <xdr:nvSpPr>
          <xdr:cNvPr id="850" name="Freeform 363"/>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51" name="Text Box 362"/>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232</xdr:row>
      <xdr:rowOff>0</xdr:rowOff>
    </xdr:from>
    <xdr:to>
      <xdr:col>2</xdr:col>
      <xdr:colOff>107950</xdr:colOff>
      <xdr:row>232</xdr:row>
      <xdr:rowOff>172085</xdr:rowOff>
    </xdr:to>
    <xdr:grpSp>
      <xdr:nvGrpSpPr>
        <xdr:cNvPr id="852" name="Group 358"/>
        <xdr:cNvGrpSpPr>
          <a:grpSpLocks/>
        </xdr:cNvGrpSpPr>
      </xdr:nvGrpSpPr>
      <xdr:grpSpPr bwMode="auto">
        <a:xfrm>
          <a:off x="0" y="39643050"/>
          <a:ext cx="33816925" cy="153035"/>
          <a:chOff x="0" y="0"/>
          <a:chExt cx="2570" cy="271"/>
        </a:xfrm>
      </xdr:grpSpPr>
      <xdr:sp macro="" textlink="">
        <xdr:nvSpPr>
          <xdr:cNvPr id="853" name="Freeform 360"/>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54" name="Text Box 359"/>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234</xdr:row>
      <xdr:rowOff>0</xdr:rowOff>
    </xdr:from>
    <xdr:to>
      <xdr:col>2</xdr:col>
      <xdr:colOff>184150</xdr:colOff>
      <xdr:row>234</xdr:row>
      <xdr:rowOff>172085</xdr:rowOff>
    </xdr:to>
    <xdr:grpSp>
      <xdr:nvGrpSpPr>
        <xdr:cNvPr id="855" name="Group 355"/>
        <xdr:cNvGrpSpPr>
          <a:grpSpLocks/>
        </xdr:cNvGrpSpPr>
      </xdr:nvGrpSpPr>
      <xdr:grpSpPr bwMode="auto">
        <a:xfrm>
          <a:off x="0" y="39947850"/>
          <a:ext cx="33893125" cy="153035"/>
          <a:chOff x="0" y="0"/>
          <a:chExt cx="2690" cy="271"/>
        </a:xfrm>
      </xdr:grpSpPr>
      <xdr:sp macro="" textlink="">
        <xdr:nvSpPr>
          <xdr:cNvPr id="856" name="Freeform 357"/>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57" name="Text Box 356"/>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236</xdr:row>
      <xdr:rowOff>0</xdr:rowOff>
    </xdr:from>
    <xdr:to>
      <xdr:col>1</xdr:col>
      <xdr:colOff>260350</xdr:colOff>
      <xdr:row>236</xdr:row>
      <xdr:rowOff>172085</xdr:rowOff>
    </xdr:to>
    <xdr:grpSp>
      <xdr:nvGrpSpPr>
        <xdr:cNvPr id="858" name="Group 352"/>
        <xdr:cNvGrpSpPr>
          <a:grpSpLocks/>
        </xdr:cNvGrpSpPr>
      </xdr:nvGrpSpPr>
      <xdr:grpSpPr bwMode="auto">
        <a:xfrm>
          <a:off x="0" y="40252650"/>
          <a:ext cx="16919575" cy="153035"/>
          <a:chOff x="0" y="0"/>
          <a:chExt cx="1610" cy="271"/>
        </a:xfrm>
      </xdr:grpSpPr>
      <xdr:sp macro="" textlink="">
        <xdr:nvSpPr>
          <xdr:cNvPr id="859" name="Freeform 354"/>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60" name="Text Box 353"/>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238</xdr:row>
      <xdr:rowOff>0</xdr:rowOff>
    </xdr:from>
    <xdr:to>
      <xdr:col>1</xdr:col>
      <xdr:colOff>488950</xdr:colOff>
      <xdr:row>238</xdr:row>
      <xdr:rowOff>172085</xdr:rowOff>
    </xdr:to>
    <xdr:grpSp>
      <xdr:nvGrpSpPr>
        <xdr:cNvPr id="861" name="Group 349"/>
        <xdr:cNvGrpSpPr>
          <a:grpSpLocks/>
        </xdr:cNvGrpSpPr>
      </xdr:nvGrpSpPr>
      <xdr:grpSpPr bwMode="auto">
        <a:xfrm>
          <a:off x="0" y="40557450"/>
          <a:ext cx="17148175" cy="153035"/>
          <a:chOff x="0" y="0"/>
          <a:chExt cx="1970" cy="271"/>
        </a:xfrm>
      </xdr:grpSpPr>
      <xdr:sp macro="" textlink="">
        <xdr:nvSpPr>
          <xdr:cNvPr id="862" name="Freeform 351"/>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63" name="Text Box 350"/>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239</xdr:row>
      <xdr:rowOff>0</xdr:rowOff>
    </xdr:from>
    <xdr:to>
      <xdr:col>2</xdr:col>
      <xdr:colOff>219710</xdr:colOff>
      <xdr:row>239</xdr:row>
      <xdr:rowOff>172085</xdr:rowOff>
    </xdr:to>
    <xdr:grpSp>
      <xdr:nvGrpSpPr>
        <xdr:cNvPr id="864" name="Group 346"/>
        <xdr:cNvGrpSpPr>
          <a:grpSpLocks/>
        </xdr:cNvGrpSpPr>
      </xdr:nvGrpSpPr>
      <xdr:grpSpPr bwMode="auto">
        <a:xfrm>
          <a:off x="0" y="40709850"/>
          <a:ext cx="33928685" cy="153035"/>
          <a:chOff x="0" y="0"/>
          <a:chExt cx="2746" cy="271"/>
        </a:xfrm>
      </xdr:grpSpPr>
      <xdr:sp macro="" textlink="">
        <xdr:nvSpPr>
          <xdr:cNvPr id="865" name="Freeform 348"/>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66" name="Text Box 347"/>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242</xdr:row>
      <xdr:rowOff>0</xdr:rowOff>
    </xdr:from>
    <xdr:to>
      <xdr:col>3</xdr:col>
      <xdr:colOff>565150</xdr:colOff>
      <xdr:row>242</xdr:row>
      <xdr:rowOff>172085</xdr:rowOff>
    </xdr:to>
    <xdr:grpSp>
      <xdr:nvGrpSpPr>
        <xdr:cNvPr id="867" name="Group 343"/>
        <xdr:cNvGrpSpPr>
          <a:grpSpLocks/>
        </xdr:cNvGrpSpPr>
      </xdr:nvGrpSpPr>
      <xdr:grpSpPr bwMode="auto">
        <a:xfrm>
          <a:off x="0" y="41624250"/>
          <a:ext cx="50361850" cy="172085"/>
          <a:chOff x="0" y="0"/>
          <a:chExt cx="4490" cy="271"/>
        </a:xfrm>
      </xdr:grpSpPr>
      <xdr:sp macro="" textlink="">
        <xdr:nvSpPr>
          <xdr:cNvPr id="868" name="Freeform 345"/>
          <xdr:cNvSpPr>
            <a:spLocks/>
          </xdr:cNvSpPr>
        </xdr:nvSpPr>
        <xdr:spPr bwMode="auto">
          <a:xfrm>
            <a:off x="10" y="10"/>
            <a:ext cx="4470" cy="251"/>
          </a:xfrm>
          <a:custGeom>
            <a:avLst/>
            <a:gdLst>
              <a:gd name="T0" fmla="+- 0 4480 10"/>
              <a:gd name="T1" fmla="*/ T0 w 4470"/>
              <a:gd name="T2" fmla="+- 0 10 10"/>
              <a:gd name="T3" fmla="*/ 10 h 251"/>
              <a:gd name="T4" fmla="+- 0 4480 10"/>
              <a:gd name="T5" fmla="*/ T4 w 4470"/>
              <a:gd name="T6" fmla="+- 0 261 10"/>
              <a:gd name="T7" fmla="*/ 261 h 251"/>
              <a:gd name="T8" fmla="+- 0 10 10"/>
              <a:gd name="T9" fmla="*/ T8 w 4470"/>
              <a:gd name="T10" fmla="+- 0 261 10"/>
              <a:gd name="T11" fmla="*/ 261 h 251"/>
            </a:gdLst>
            <a:ahLst/>
            <a:cxnLst>
              <a:cxn ang="0">
                <a:pos x="T1" y="T3"/>
              </a:cxn>
              <a:cxn ang="0">
                <a:pos x="T5" y="T7"/>
              </a:cxn>
              <a:cxn ang="0">
                <a:pos x="T9" y="T11"/>
              </a:cxn>
            </a:cxnLst>
            <a:rect l="0" t="0" r="r" b="b"/>
            <a:pathLst>
              <a:path w="4470" h="251">
                <a:moveTo>
                  <a:pt x="4470" y="0"/>
                </a:moveTo>
                <a:lnTo>
                  <a:pt x="4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69" name="Text Box 344"/>
          <xdr:cNvSpPr txBox="1">
            <a:spLocks noChangeArrowheads="1"/>
          </xdr:cNvSpPr>
        </xdr:nvSpPr>
        <xdr:spPr bwMode="auto">
          <a:xfrm>
            <a:off x="0" y="0"/>
            <a:ext cx="4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139825" marR="1157605" algn="ctr">
              <a:spcBef>
                <a:spcPts val="185"/>
              </a:spcBef>
              <a:spcAft>
                <a:spcPts val="0"/>
              </a:spcAft>
            </a:pPr>
            <a:r>
              <a:rPr lang="es-ES" sz="750" b="1">
                <a:effectLst/>
                <a:latin typeface="Arial" panose="020B0604020202020204" pitchFamily="34" charset="0"/>
                <a:ea typeface="Arial" panose="020B0604020202020204" pitchFamily="34" charset="0"/>
              </a:rPr>
              <a:t>Línea Base</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244</xdr:row>
      <xdr:rowOff>0</xdr:rowOff>
    </xdr:from>
    <xdr:to>
      <xdr:col>3</xdr:col>
      <xdr:colOff>565150</xdr:colOff>
      <xdr:row>244</xdr:row>
      <xdr:rowOff>172085</xdr:rowOff>
    </xdr:to>
    <xdr:grpSp>
      <xdr:nvGrpSpPr>
        <xdr:cNvPr id="870" name="Group 340"/>
        <xdr:cNvGrpSpPr>
          <a:grpSpLocks/>
        </xdr:cNvGrpSpPr>
      </xdr:nvGrpSpPr>
      <xdr:grpSpPr bwMode="auto">
        <a:xfrm>
          <a:off x="0" y="42081450"/>
          <a:ext cx="50361850" cy="153035"/>
          <a:chOff x="0" y="0"/>
          <a:chExt cx="4490" cy="271"/>
        </a:xfrm>
      </xdr:grpSpPr>
      <xdr:sp macro="" textlink="">
        <xdr:nvSpPr>
          <xdr:cNvPr id="871" name="Freeform 342"/>
          <xdr:cNvSpPr>
            <a:spLocks/>
          </xdr:cNvSpPr>
        </xdr:nvSpPr>
        <xdr:spPr bwMode="auto">
          <a:xfrm>
            <a:off x="10" y="10"/>
            <a:ext cx="4470" cy="251"/>
          </a:xfrm>
          <a:custGeom>
            <a:avLst/>
            <a:gdLst>
              <a:gd name="T0" fmla="+- 0 4480 10"/>
              <a:gd name="T1" fmla="*/ T0 w 4470"/>
              <a:gd name="T2" fmla="+- 0 10 10"/>
              <a:gd name="T3" fmla="*/ 10 h 251"/>
              <a:gd name="T4" fmla="+- 0 4480 10"/>
              <a:gd name="T5" fmla="*/ T4 w 4470"/>
              <a:gd name="T6" fmla="+- 0 261 10"/>
              <a:gd name="T7" fmla="*/ 261 h 251"/>
              <a:gd name="T8" fmla="+- 0 10 10"/>
              <a:gd name="T9" fmla="*/ T8 w 4470"/>
              <a:gd name="T10" fmla="+- 0 261 10"/>
              <a:gd name="T11" fmla="*/ 261 h 251"/>
            </a:gdLst>
            <a:ahLst/>
            <a:cxnLst>
              <a:cxn ang="0">
                <a:pos x="T1" y="T3"/>
              </a:cxn>
              <a:cxn ang="0">
                <a:pos x="T5" y="T7"/>
              </a:cxn>
              <a:cxn ang="0">
                <a:pos x="T9" y="T11"/>
              </a:cxn>
            </a:cxnLst>
            <a:rect l="0" t="0" r="r" b="b"/>
            <a:pathLst>
              <a:path w="4470" h="251">
                <a:moveTo>
                  <a:pt x="4470" y="0"/>
                </a:moveTo>
                <a:lnTo>
                  <a:pt x="4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72" name="Text Box 341"/>
          <xdr:cNvSpPr txBox="1">
            <a:spLocks noChangeArrowheads="1"/>
          </xdr:cNvSpPr>
        </xdr:nvSpPr>
        <xdr:spPr bwMode="auto">
          <a:xfrm>
            <a:off x="0" y="0"/>
            <a:ext cx="4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139825" marR="1157605" algn="ctr">
              <a:spcBef>
                <a:spcPts val="185"/>
              </a:spcBef>
              <a:spcAft>
                <a:spcPts val="0"/>
              </a:spcAft>
            </a:pPr>
            <a:r>
              <a:rPr lang="es-ES" sz="750" b="1">
                <a:effectLst/>
                <a:latin typeface="Arial" panose="020B0604020202020204" pitchFamily="34" charset="0"/>
                <a:ea typeface="Arial" panose="020B0604020202020204" pitchFamily="34" charset="0"/>
              </a:rPr>
              <a:t>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254</xdr:row>
      <xdr:rowOff>0</xdr:rowOff>
    </xdr:from>
    <xdr:to>
      <xdr:col>1</xdr:col>
      <xdr:colOff>469265</xdr:colOff>
      <xdr:row>254</xdr:row>
      <xdr:rowOff>172085</xdr:rowOff>
    </xdr:to>
    <xdr:grpSp>
      <xdr:nvGrpSpPr>
        <xdr:cNvPr id="873" name="Group 313"/>
        <xdr:cNvGrpSpPr>
          <a:grpSpLocks/>
        </xdr:cNvGrpSpPr>
      </xdr:nvGrpSpPr>
      <xdr:grpSpPr bwMode="auto">
        <a:xfrm>
          <a:off x="0" y="44072175"/>
          <a:ext cx="17128490" cy="172085"/>
          <a:chOff x="0" y="0"/>
          <a:chExt cx="1939" cy="271"/>
        </a:xfrm>
      </xdr:grpSpPr>
      <xdr:sp macro="" textlink="">
        <xdr:nvSpPr>
          <xdr:cNvPr id="874" name="Freeform 315"/>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75" name="Text Box 314"/>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254</xdr:row>
      <xdr:rowOff>200025</xdr:rowOff>
    </xdr:from>
    <xdr:to>
      <xdr:col>1</xdr:col>
      <xdr:colOff>469265</xdr:colOff>
      <xdr:row>256</xdr:row>
      <xdr:rowOff>104775</xdr:rowOff>
    </xdr:to>
    <xdr:grpSp>
      <xdr:nvGrpSpPr>
        <xdr:cNvPr id="876" name="Group 310"/>
        <xdr:cNvGrpSpPr>
          <a:grpSpLocks/>
        </xdr:cNvGrpSpPr>
      </xdr:nvGrpSpPr>
      <xdr:grpSpPr bwMode="auto">
        <a:xfrm>
          <a:off x="0" y="44272200"/>
          <a:ext cx="17128490" cy="857250"/>
          <a:chOff x="0" y="-240"/>
          <a:chExt cx="1939" cy="930"/>
        </a:xfrm>
      </xdr:grpSpPr>
      <xdr:sp macro="" textlink="">
        <xdr:nvSpPr>
          <xdr:cNvPr id="877" name="Freeform 312"/>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78" name="Text Box 311"/>
          <xdr:cNvSpPr txBox="1">
            <a:spLocks noChangeArrowheads="1"/>
          </xdr:cNvSpPr>
        </xdr:nvSpPr>
        <xdr:spPr bwMode="auto">
          <a:xfrm>
            <a:off x="0" y="-240"/>
            <a:ext cx="1939" cy="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257</xdr:row>
      <xdr:rowOff>0</xdr:rowOff>
    </xdr:from>
    <xdr:to>
      <xdr:col>1</xdr:col>
      <xdr:colOff>184150</xdr:colOff>
      <xdr:row>257</xdr:row>
      <xdr:rowOff>172085</xdr:rowOff>
    </xdr:to>
    <xdr:grpSp>
      <xdr:nvGrpSpPr>
        <xdr:cNvPr id="879" name="Group 307"/>
        <xdr:cNvGrpSpPr>
          <a:grpSpLocks/>
        </xdr:cNvGrpSpPr>
      </xdr:nvGrpSpPr>
      <xdr:grpSpPr bwMode="auto">
        <a:xfrm>
          <a:off x="0" y="45177075"/>
          <a:ext cx="16843375" cy="153035"/>
          <a:chOff x="0" y="0"/>
          <a:chExt cx="1490" cy="271"/>
        </a:xfrm>
      </xdr:grpSpPr>
      <xdr:sp macro="" textlink="">
        <xdr:nvSpPr>
          <xdr:cNvPr id="880" name="Freeform 309"/>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81" name="Text Box 308"/>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277</xdr:row>
      <xdr:rowOff>0</xdr:rowOff>
    </xdr:from>
    <xdr:to>
      <xdr:col>12</xdr:col>
      <xdr:colOff>609600</xdr:colOff>
      <xdr:row>279</xdr:row>
      <xdr:rowOff>102235</xdr:rowOff>
    </xdr:to>
    <xdr:grpSp>
      <xdr:nvGrpSpPr>
        <xdr:cNvPr id="888" name="Group 294"/>
        <xdr:cNvGrpSpPr>
          <a:grpSpLocks/>
        </xdr:cNvGrpSpPr>
      </xdr:nvGrpSpPr>
      <xdr:grpSpPr bwMode="auto">
        <a:xfrm>
          <a:off x="0" y="48272700"/>
          <a:ext cx="64265175" cy="407035"/>
          <a:chOff x="0" y="0"/>
          <a:chExt cx="15360" cy="761"/>
        </a:xfrm>
      </xdr:grpSpPr>
      <xdr:sp macro="" textlink="">
        <xdr:nvSpPr>
          <xdr:cNvPr id="889" name="Rectangle 296"/>
          <xdr:cNvSpPr>
            <a:spLocks noChangeArrowheads="1"/>
          </xdr:cNvSpPr>
        </xdr:nvSpPr>
        <xdr:spPr bwMode="auto">
          <a:xfrm>
            <a:off x="0" y="0"/>
            <a:ext cx="15360" cy="761"/>
          </a:xfrm>
          <a:prstGeom prst="rect">
            <a:avLst/>
          </a:prstGeom>
          <a:solidFill>
            <a:srgbClr val="30859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890" name="Text Box 295"/>
          <xdr:cNvSpPr txBox="1">
            <a:spLocks noChangeArrowheads="1"/>
          </xdr:cNvSpPr>
        </xdr:nvSpPr>
        <xdr:spPr bwMode="auto">
          <a:xfrm>
            <a:off x="0" y="0"/>
            <a:ext cx="15360" cy="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67005">
              <a:spcBef>
                <a:spcPts val="120"/>
              </a:spcBef>
              <a:spcAft>
                <a:spcPts val="0"/>
              </a:spcAft>
            </a:pPr>
            <a:r>
              <a:rPr lang="es-ES" sz="1050" b="1" i="1">
                <a:solidFill>
                  <a:srgbClr val="FFFFFF"/>
                </a:solidFill>
                <a:effectLst/>
                <a:latin typeface="Arial" panose="020B0604020202020204" pitchFamily="34" charset="0"/>
                <a:ea typeface="Arial" panose="020B0604020202020204" pitchFamily="34" charset="0"/>
              </a:rPr>
              <a:t>Programa</a:t>
            </a:r>
            <a:endParaRPr lang="es-MX" sz="1100">
              <a:effectLst/>
              <a:latin typeface="Arial" panose="020B0604020202020204" pitchFamily="34" charset="0"/>
              <a:ea typeface="Arial" panose="020B0604020202020204" pitchFamily="34" charset="0"/>
            </a:endParaRPr>
          </a:p>
          <a:p>
            <a:pPr marL="151765">
              <a:spcBef>
                <a:spcPts val="440"/>
              </a:spcBef>
              <a:spcAft>
                <a:spcPts val="0"/>
              </a:spcAft>
            </a:pPr>
            <a:r>
              <a:rPr lang="es-ES" sz="1050" b="1" i="1">
                <a:solidFill>
                  <a:srgbClr val="FFFFFF"/>
                </a:solidFill>
                <a:effectLst/>
                <a:latin typeface="Arial" panose="020B0604020202020204" pitchFamily="34" charset="0"/>
                <a:ea typeface="Arial" panose="020B0604020202020204" pitchFamily="34" charset="0"/>
              </a:rPr>
              <a:t>Prevención en la Comisión del Delito, Adicciones, Acoso Escolar, Accidentes y Difusión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284</xdr:row>
      <xdr:rowOff>0</xdr:rowOff>
    </xdr:from>
    <xdr:to>
      <xdr:col>12</xdr:col>
      <xdr:colOff>381000</xdr:colOff>
      <xdr:row>285</xdr:row>
      <xdr:rowOff>76200</xdr:rowOff>
    </xdr:to>
    <xdr:sp macro="" textlink="">
      <xdr:nvSpPr>
        <xdr:cNvPr id="4955" name="Text Box 279"/>
        <xdr:cNvSpPr txBox="1">
          <a:spLocks noChangeArrowheads="1"/>
        </xdr:cNvSpPr>
      </xdr:nvSpPr>
      <xdr:spPr bwMode="auto">
        <a:xfrm>
          <a:off x="0" y="139417425"/>
          <a:ext cx="9525000" cy="266700"/>
        </a:xfrm>
        <a:prstGeom prst="rect">
          <a:avLst/>
        </a:prstGeom>
        <a:solidFill>
          <a:srgbClr val="C00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Indicador Nivel Fin</a:t>
          </a:r>
        </a:p>
      </xdr:txBody>
    </xdr:sp>
    <xdr:clientData/>
  </xdr:twoCellAnchor>
  <xdr:twoCellAnchor>
    <xdr:from>
      <xdr:col>0</xdr:col>
      <xdr:colOff>0</xdr:colOff>
      <xdr:row>287</xdr:row>
      <xdr:rowOff>0</xdr:rowOff>
    </xdr:from>
    <xdr:to>
      <xdr:col>3</xdr:col>
      <xdr:colOff>12065</xdr:colOff>
      <xdr:row>287</xdr:row>
      <xdr:rowOff>172085</xdr:rowOff>
    </xdr:to>
    <xdr:grpSp>
      <xdr:nvGrpSpPr>
        <xdr:cNvPr id="892" name="Group 276"/>
        <xdr:cNvGrpSpPr>
          <a:grpSpLocks/>
        </xdr:cNvGrpSpPr>
      </xdr:nvGrpSpPr>
      <xdr:grpSpPr bwMode="auto">
        <a:xfrm>
          <a:off x="0" y="49796700"/>
          <a:ext cx="49808765" cy="153035"/>
          <a:chOff x="0" y="0"/>
          <a:chExt cx="3619" cy="271"/>
        </a:xfrm>
      </xdr:grpSpPr>
      <xdr:sp macro="" textlink="">
        <xdr:nvSpPr>
          <xdr:cNvPr id="893" name="Freeform 278"/>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94" name="Text Box 277"/>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289</xdr:row>
      <xdr:rowOff>0</xdr:rowOff>
    </xdr:from>
    <xdr:to>
      <xdr:col>3</xdr:col>
      <xdr:colOff>260350</xdr:colOff>
      <xdr:row>289</xdr:row>
      <xdr:rowOff>172085</xdr:rowOff>
    </xdr:to>
    <xdr:grpSp>
      <xdr:nvGrpSpPr>
        <xdr:cNvPr id="895" name="Group 273"/>
        <xdr:cNvGrpSpPr>
          <a:grpSpLocks/>
        </xdr:cNvGrpSpPr>
      </xdr:nvGrpSpPr>
      <xdr:grpSpPr bwMode="auto">
        <a:xfrm>
          <a:off x="0" y="50101500"/>
          <a:ext cx="50057050" cy="153035"/>
          <a:chOff x="0" y="0"/>
          <a:chExt cx="4010" cy="271"/>
        </a:xfrm>
      </xdr:grpSpPr>
      <xdr:sp macro="" textlink="">
        <xdr:nvSpPr>
          <xdr:cNvPr id="896" name="Freeform 275"/>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897" name="Text Box 274"/>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291</xdr:row>
      <xdr:rowOff>0</xdr:rowOff>
    </xdr:from>
    <xdr:to>
      <xdr:col>2</xdr:col>
      <xdr:colOff>565150</xdr:colOff>
      <xdr:row>291</xdr:row>
      <xdr:rowOff>172085</xdr:rowOff>
    </xdr:to>
    <xdr:grpSp>
      <xdr:nvGrpSpPr>
        <xdr:cNvPr id="898" name="Group 270"/>
        <xdr:cNvGrpSpPr>
          <a:grpSpLocks/>
        </xdr:cNvGrpSpPr>
      </xdr:nvGrpSpPr>
      <xdr:grpSpPr bwMode="auto">
        <a:xfrm>
          <a:off x="0" y="50406300"/>
          <a:ext cx="34274125" cy="153035"/>
          <a:chOff x="0" y="0"/>
          <a:chExt cx="3290" cy="271"/>
        </a:xfrm>
      </xdr:grpSpPr>
      <xdr:sp macro="" textlink="">
        <xdr:nvSpPr>
          <xdr:cNvPr id="899" name="Freeform 272"/>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00" name="Text Box 271"/>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293</xdr:row>
      <xdr:rowOff>0</xdr:rowOff>
    </xdr:from>
    <xdr:to>
      <xdr:col>1</xdr:col>
      <xdr:colOff>412750</xdr:colOff>
      <xdr:row>293</xdr:row>
      <xdr:rowOff>172085</xdr:rowOff>
    </xdr:to>
    <xdr:grpSp>
      <xdr:nvGrpSpPr>
        <xdr:cNvPr id="901" name="Group 267"/>
        <xdr:cNvGrpSpPr>
          <a:grpSpLocks/>
        </xdr:cNvGrpSpPr>
      </xdr:nvGrpSpPr>
      <xdr:grpSpPr bwMode="auto">
        <a:xfrm>
          <a:off x="0" y="50711100"/>
          <a:ext cx="17071975" cy="153035"/>
          <a:chOff x="0" y="0"/>
          <a:chExt cx="1850" cy="271"/>
        </a:xfrm>
      </xdr:grpSpPr>
      <xdr:sp macro="" textlink="">
        <xdr:nvSpPr>
          <xdr:cNvPr id="902" name="Freeform 269"/>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03" name="Text Box 268"/>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295</xdr:row>
      <xdr:rowOff>0</xdr:rowOff>
    </xdr:from>
    <xdr:to>
      <xdr:col>1</xdr:col>
      <xdr:colOff>412750</xdr:colOff>
      <xdr:row>295</xdr:row>
      <xdr:rowOff>172085</xdr:rowOff>
    </xdr:to>
    <xdr:grpSp>
      <xdr:nvGrpSpPr>
        <xdr:cNvPr id="904" name="Group 264"/>
        <xdr:cNvGrpSpPr>
          <a:grpSpLocks/>
        </xdr:cNvGrpSpPr>
      </xdr:nvGrpSpPr>
      <xdr:grpSpPr bwMode="auto">
        <a:xfrm>
          <a:off x="0" y="51015900"/>
          <a:ext cx="17071975" cy="153035"/>
          <a:chOff x="0" y="0"/>
          <a:chExt cx="1850" cy="271"/>
        </a:xfrm>
      </xdr:grpSpPr>
      <xdr:sp macro="" textlink="">
        <xdr:nvSpPr>
          <xdr:cNvPr id="905" name="Freeform 266"/>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06" name="Text Box 265"/>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303</xdr:row>
      <xdr:rowOff>0</xdr:rowOff>
    </xdr:from>
    <xdr:to>
      <xdr:col>1</xdr:col>
      <xdr:colOff>31750</xdr:colOff>
      <xdr:row>303</xdr:row>
      <xdr:rowOff>172085</xdr:rowOff>
    </xdr:to>
    <xdr:grpSp>
      <xdr:nvGrpSpPr>
        <xdr:cNvPr id="907" name="Group 261"/>
        <xdr:cNvGrpSpPr>
          <a:grpSpLocks/>
        </xdr:cNvGrpSpPr>
      </xdr:nvGrpSpPr>
      <xdr:grpSpPr bwMode="auto">
        <a:xfrm>
          <a:off x="0" y="52282725"/>
          <a:ext cx="16690975" cy="162560"/>
          <a:chOff x="0" y="0"/>
          <a:chExt cx="1250" cy="271"/>
        </a:xfrm>
      </xdr:grpSpPr>
      <xdr:sp macro="" textlink="">
        <xdr:nvSpPr>
          <xdr:cNvPr id="908" name="Freeform 263"/>
          <xdr:cNvSpPr>
            <a:spLocks/>
          </xdr:cNvSpPr>
        </xdr:nvSpPr>
        <xdr:spPr bwMode="auto">
          <a:xfrm>
            <a:off x="10" y="10"/>
            <a:ext cx="1230" cy="251"/>
          </a:xfrm>
          <a:custGeom>
            <a:avLst/>
            <a:gdLst>
              <a:gd name="T0" fmla="+- 0 1240 10"/>
              <a:gd name="T1" fmla="*/ T0 w 1230"/>
              <a:gd name="T2" fmla="+- 0 10 10"/>
              <a:gd name="T3" fmla="*/ 10 h 251"/>
              <a:gd name="T4" fmla="+- 0 1240 10"/>
              <a:gd name="T5" fmla="*/ T4 w 1230"/>
              <a:gd name="T6" fmla="+- 0 261 10"/>
              <a:gd name="T7" fmla="*/ 261 h 251"/>
              <a:gd name="T8" fmla="+- 0 10 10"/>
              <a:gd name="T9" fmla="*/ T8 w 1230"/>
              <a:gd name="T10" fmla="+- 0 261 10"/>
              <a:gd name="T11" fmla="*/ 261 h 251"/>
            </a:gdLst>
            <a:ahLst/>
            <a:cxnLst>
              <a:cxn ang="0">
                <a:pos x="T1" y="T3"/>
              </a:cxn>
              <a:cxn ang="0">
                <a:pos x="T5" y="T7"/>
              </a:cxn>
              <a:cxn ang="0">
                <a:pos x="T9" y="T11"/>
              </a:cxn>
            </a:cxnLst>
            <a:rect l="0" t="0" r="r" b="b"/>
            <a:pathLst>
              <a:path w="1230" h="251">
                <a:moveTo>
                  <a:pt x="1230" y="0"/>
                </a:moveTo>
                <a:lnTo>
                  <a:pt x="12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09" name="Text Box 262"/>
          <xdr:cNvSpPr txBox="1">
            <a:spLocks noChangeArrowheads="1"/>
          </xdr:cNvSpPr>
        </xdr:nvSpPr>
        <xdr:spPr bwMode="auto">
          <a:xfrm>
            <a:off x="0" y="0"/>
            <a:ext cx="12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0960">
              <a:spcBef>
                <a:spcPts val="135"/>
              </a:spcBef>
              <a:spcAft>
                <a:spcPts val="0"/>
              </a:spcAft>
            </a:pPr>
            <a:r>
              <a:rPr lang="es-ES" sz="70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306</xdr:row>
      <xdr:rowOff>0</xdr:rowOff>
    </xdr:from>
    <xdr:to>
      <xdr:col>4</xdr:col>
      <xdr:colOff>31750</xdr:colOff>
      <xdr:row>306</xdr:row>
      <xdr:rowOff>172085</xdr:rowOff>
    </xdr:to>
    <xdr:grpSp>
      <xdr:nvGrpSpPr>
        <xdr:cNvPr id="910" name="Group 257"/>
        <xdr:cNvGrpSpPr>
          <a:grpSpLocks/>
        </xdr:cNvGrpSpPr>
      </xdr:nvGrpSpPr>
      <xdr:grpSpPr bwMode="auto">
        <a:xfrm>
          <a:off x="0" y="52768500"/>
          <a:ext cx="53266975" cy="153035"/>
          <a:chOff x="0" y="0"/>
          <a:chExt cx="4850" cy="271"/>
        </a:xfrm>
      </xdr:grpSpPr>
      <xdr:sp macro="" textlink="">
        <xdr:nvSpPr>
          <xdr:cNvPr id="911" name="AutoShape 260"/>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570 10"/>
              <a:gd name="T9" fmla="*/ T8 w 4830"/>
              <a:gd name="T10" fmla="+- 0 261 10"/>
              <a:gd name="T11" fmla="*/ 261 h 251"/>
              <a:gd name="T12" fmla="+- 0 1483 10"/>
              <a:gd name="T13" fmla="*/ T12 w 4830"/>
              <a:gd name="T14" fmla="+- 0 10 10"/>
              <a:gd name="T15" fmla="*/ 10 h 251"/>
              <a:gd name="T16" fmla="+- 0 1483 10"/>
              <a:gd name="T17" fmla="*/ T16 w 4830"/>
              <a:gd name="T18" fmla="+- 0 261 10"/>
              <a:gd name="T19" fmla="*/ 261 h 251"/>
              <a:gd name="T20" fmla="+- 0 10 10"/>
              <a:gd name="T21" fmla="*/ T20 w 4830"/>
              <a:gd name="T22" fmla="+- 0 261 10"/>
              <a:gd name="T23" fmla="*/ 261 h 251"/>
            </a:gdLst>
            <a:ahLst/>
            <a:cxnLst>
              <a:cxn ang="0">
                <a:pos x="T1" y="T3"/>
              </a:cxn>
              <a:cxn ang="0">
                <a:pos x="T5" y="T7"/>
              </a:cxn>
              <a:cxn ang="0">
                <a:pos x="T9" y="T11"/>
              </a:cxn>
              <a:cxn ang="0">
                <a:pos x="T13" y="T15"/>
              </a:cxn>
              <a:cxn ang="0">
                <a:pos x="T17" y="T19"/>
              </a:cxn>
              <a:cxn ang="0">
                <a:pos x="T21" y="T23"/>
              </a:cxn>
            </a:cxnLst>
            <a:rect l="0" t="0" r="r" b="b"/>
            <a:pathLst>
              <a:path w="4830" h="251">
                <a:moveTo>
                  <a:pt x="4830" y="0"/>
                </a:moveTo>
                <a:lnTo>
                  <a:pt x="4830" y="251"/>
                </a:lnTo>
                <a:lnTo>
                  <a:pt x="1560" y="251"/>
                </a:lnTo>
                <a:moveTo>
                  <a:pt x="1473" y="0"/>
                </a:moveTo>
                <a:lnTo>
                  <a:pt x="1473"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12" name="Text Box 259"/>
          <xdr:cNvSpPr txBox="1">
            <a:spLocks noChangeArrowheads="1"/>
          </xdr:cNvSpPr>
        </xdr:nvSpPr>
        <xdr:spPr bwMode="auto">
          <a:xfrm>
            <a:off x="319" y="36"/>
            <a:ext cx="844"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sp macro="" textlink="">
        <xdr:nvSpPr>
          <xdr:cNvPr id="913" name="Text Box 258"/>
          <xdr:cNvSpPr txBox="1">
            <a:spLocks noChangeArrowheads="1"/>
          </xdr:cNvSpPr>
        </xdr:nvSpPr>
        <xdr:spPr bwMode="auto">
          <a:xfrm>
            <a:off x="2393" y="36"/>
            <a:ext cx="1615"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Medio de</a:t>
            </a:r>
            <a:r>
              <a:rPr lang="es-ES" sz="750" b="1" spc="-140">
                <a:effectLst/>
                <a:latin typeface="Arial" panose="020B0604020202020204" pitchFamily="34" charset="0"/>
                <a:ea typeface="Arial" panose="020B0604020202020204" pitchFamily="34" charset="0"/>
              </a:rPr>
              <a:t> </a:t>
            </a:r>
            <a:r>
              <a:rPr lang="es-ES" sz="750" b="1">
                <a:effectLst/>
                <a:latin typeface="Arial" panose="020B0604020202020204" pitchFamily="34" charset="0"/>
                <a:ea typeface="Arial" panose="020B0604020202020204" pitchFamily="34" charset="0"/>
              </a:rPr>
              <a:t>Verificación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308</xdr:row>
      <xdr:rowOff>0</xdr:rowOff>
    </xdr:from>
    <xdr:to>
      <xdr:col>3</xdr:col>
      <xdr:colOff>31750</xdr:colOff>
      <xdr:row>308</xdr:row>
      <xdr:rowOff>172085</xdr:rowOff>
    </xdr:to>
    <xdr:grpSp>
      <xdr:nvGrpSpPr>
        <xdr:cNvPr id="914" name="Group 254"/>
        <xdr:cNvGrpSpPr>
          <a:grpSpLocks/>
        </xdr:cNvGrpSpPr>
      </xdr:nvGrpSpPr>
      <xdr:grpSpPr bwMode="auto">
        <a:xfrm>
          <a:off x="0" y="53073300"/>
          <a:ext cx="49828450" cy="153035"/>
          <a:chOff x="0" y="0"/>
          <a:chExt cx="3650" cy="271"/>
        </a:xfrm>
      </xdr:grpSpPr>
      <xdr:sp macro="" textlink="">
        <xdr:nvSpPr>
          <xdr:cNvPr id="915" name="Freeform 256"/>
          <xdr:cNvSpPr>
            <a:spLocks/>
          </xdr:cNvSpPr>
        </xdr:nvSpPr>
        <xdr:spPr bwMode="auto">
          <a:xfrm>
            <a:off x="10" y="10"/>
            <a:ext cx="3630" cy="251"/>
          </a:xfrm>
          <a:custGeom>
            <a:avLst/>
            <a:gdLst>
              <a:gd name="T0" fmla="+- 0 3640 10"/>
              <a:gd name="T1" fmla="*/ T0 w 3630"/>
              <a:gd name="T2" fmla="+- 0 10 10"/>
              <a:gd name="T3" fmla="*/ 10 h 251"/>
              <a:gd name="T4" fmla="+- 0 3640 10"/>
              <a:gd name="T5" fmla="*/ T4 w 3630"/>
              <a:gd name="T6" fmla="+- 0 261 10"/>
              <a:gd name="T7" fmla="*/ 261 h 251"/>
              <a:gd name="T8" fmla="+- 0 10 10"/>
              <a:gd name="T9" fmla="*/ T8 w 3630"/>
              <a:gd name="T10" fmla="+- 0 261 10"/>
              <a:gd name="T11" fmla="*/ 261 h 251"/>
            </a:gdLst>
            <a:ahLst/>
            <a:cxnLst>
              <a:cxn ang="0">
                <a:pos x="T1" y="T3"/>
              </a:cxn>
              <a:cxn ang="0">
                <a:pos x="T5" y="T7"/>
              </a:cxn>
              <a:cxn ang="0">
                <a:pos x="T9" y="T11"/>
              </a:cxn>
            </a:cxnLst>
            <a:rect l="0" t="0" r="r" b="b"/>
            <a:pathLst>
              <a:path w="3630" h="251">
                <a:moveTo>
                  <a:pt x="3630" y="0"/>
                </a:moveTo>
                <a:lnTo>
                  <a:pt x="36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16" name="Text Box 255"/>
          <xdr:cNvSpPr txBox="1">
            <a:spLocks noChangeArrowheads="1"/>
          </xdr:cNvSpPr>
        </xdr:nvSpPr>
        <xdr:spPr bwMode="auto">
          <a:xfrm>
            <a:off x="0" y="0"/>
            <a:ext cx="36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94055">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310</xdr:row>
      <xdr:rowOff>0</xdr:rowOff>
    </xdr:from>
    <xdr:to>
      <xdr:col>1</xdr:col>
      <xdr:colOff>565150</xdr:colOff>
      <xdr:row>310</xdr:row>
      <xdr:rowOff>172085</xdr:rowOff>
    </xdr:to>
    <xdr:grpSp>
      <xdr:nvGrpSpPr>
        <xdr:cNvPr id="917" name="Group 251"/>
        <xdr:cNvGrpSpPr>
          <a:grpSpLocks/>
        </xdr:cNvGrpSpPr>
      </xdr:nvGrpSpPr>
      <xdr:grpSpPr bwMode="auto">
        <a:xfrm>
          <a:off x="0" y="53378100"/>
          <a:ext cx="17224375" cy="153035"/>
          <a:chOff x="0" y="0"/>
          <a:chExt cx="2090" cy="271"/>
        </a:xfrm>
      </xdr:grpSpPr>
      <xdr:sp macro="" textlink="">
        <xdr:nvSpPr>
          <xdr:cNvPr id="918" name="Freeform 253"/>
          <xdr:cNvSpPr>
            <a:spLocks/>
          </xdr:cNvSpPr>
        </xdr:nvSpPr>
        <xdr:spPr bwMode="auto">
          <a:xfrm>
            <a:off x="10" y="10"/>
            <a:ext cx="2070" cy="251"/>
          </a:xfrm>
          <a:custGeom>
            <a:avLst/>
            <a:gdLst>
              <a:gd name="T0" fmla="+- 0 2080 10"/>
              <a:gd name="T1" fmla="*/ T0 w 2070"/>
              <a:gd name="T2" fmla="+- 0 10 10"/>
              <a:gd name="T3" fmla="*/ 10 h 251"/>
              <a:gd name="T4" fmla="+- 0 2080 10"/>
              <a:gd name="T5" fmla="*/ T4 w 2070"/>
              <a:gd name="T6" fmla="+- 0 261 10"/>
              <a:gd name="T7" fmla="*/ 261 h 251"/>
              <a:gd name="T8" fmla="+- 0 10 10"/>
              <a:gd name="T9" fmla="*/ T8 w 2070"/>
              <a:gd name="T10" fmla="+- 0 261 10"/>
              <a:gd name="T11" fmla="*/ 261 h 251"/>
            </a:gdLst>
            <a:ahLst/>
            <a:cxnLst>
              <a:cxn ang="0">
                <a:pos x="T1" y="T3"/>
              </a:cxn>
              <a:cxn ang="0">
                <a:pos x="T5" y="T7"/>
              </a:cxn>
              <a:cxn ang="0">
                <a:pos x="T9" y="T11"/>
              </a:cxn>
            </a:cxnLst>
            <a:rect l="0" t="0" r="r" b="b"/>
            <a:pathLst>
              <a:path w="2070" h="251">
                <a:moveTo>
                  <a:pt x="2070" y="0"/>
                </a:moveTo>
                <a:lnTo>
                  <a:pt x="20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19" name="Text Box 252"/>
          <xdr:cNvSpPr txBox="1">
            <a:spLocks noChangeArrowheads="1"/>
          </xdr:cNvSpPr>
        </xdr:nvSpPr>
        <xdr:spPr bwMode="auto">
          <a:xfrm>
            <a:off x="0" y="0"/>
            <a:ext cx="20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00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312</xdr:row>
      <xdr:rowOff>0</xdr:rowOff>
    </xdr:from>
    <xdr:to>
      <xdr:col>2</xdr:col>
      <xdr:colOff>219710</xdr:colOff>
      <xdr:row>312</xdr:row>
      <xdr:rowOff>172085</xdr:rowOff>
    </xdr:to>
    <xdr:grpSp>
      <xdr:nvGrpSpPr>
        <xdr:cNvPr id="920" name="Group 248"/>
        <xdr:cNvGrpSpPr>
          <a:grpSpLocks/>
        </xdr:cNvGrpSpPr>
      </xdr:nvGrpSpPr>
      <xdr:grpSpPr bwMode="auto">
        <a:xfrm>
          <a:off x="0" y="53682900"/>
          <a:ext cx="33928685" cy="153035"/>
          <a:chOff x="0" y="0"/>
          <a:chExt cx="2746" cy="271"/>
        </a:xfrm>
      </xdr:grpSpPr>
      <xdr:sp macro="" textlink="">
        <xdr:nvSpPr>
          <xdr:cNvPr id="921" name="Freeform 250"/>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22" name="Text Box 249"/>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322</xdr:row>
      <xdr:rowOff>0</xdr:rowOff>
    </xdr:from>
    <xdr:to>
      <xdr:col>3</xdr:col>
      <xdr:colOff>12065</xdr:colOff>
      <xdr:row>322</xdr:row>
      <xdr:rowOff>172085</xdr:rowOff>
    </xdr:to>
    <xdr:grpSp>
      <xdr:nvGrpSpPr>
        <xdr:cNvPr id="923" name="Group 244"/>
        <xdr:cNvGrpSpPr>
          <a:grpSpLocks/>
        </xdr:cNvGrpSpPr>
      </xdr:nvGrpSpPr>
      <xdr:grpSpPr bwMode="auto">
        <a:xfrm>
          <a:off x="0" y="55225950"/>
          <a:ext cx="49808765" cy="153035"/>
          <a:chOff x="0" y="0"/>
          <a:chExt cx="3619" cy="271"/>
        </a:xfrm>
      </xdr:grpSpPr>
      <xdr:sp macro="" textlink="">
        <xdr:nvSpPr>
          <xdr:cNvPr id="924" name="Freeform 246"/>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25" name="Text Box 245"/>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324</xdr:row>
      <xdr:rowOff>0</xdr:rowOff>
    </xdr:from>
    <xdr:to>
      <xdr:col>3</xdr:col>
      <xdr:colOff>260350</xdr:colOff>
      <xdr:row>324</xdr:row>
      <xdr:rowOff>172085</xdr:rowOff>
    </xdr:to>
    <xdr:grpSp>
      <xdr:nvGrpSpPr>
        <xdr:cNvPr id="926" name="Group 241"/>
        <xdr:cNvGrpSpPr>
          <a:grpSpLocks/>
        </xdr:cNvGrpSpPr>
      </xdr:nvGrpSpPr>
      <xdr:grpSpPr bwMode="auto">
        <a:xfrm>
          <a:off x="0" y="55530750"/>
          <a:ext cx="50057050" cy="153035"/>
          <a:chOff x="0" y="0"/>
          <a:chExt cx="4010" cy="271"/>
        </a:xfrm>
      </xdr:grpSpPr>
      <xdr:sp macro="" textlink="">
        <xdr:nvSpPr>
          <xdr:cNvPr id="927" name="Freeform 243"/>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28" name="Text Box 242"/>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326</xdr:row>
      <xdr:rowOff>0</xdr:rowOff>
    </xdr:from>
    <xdr:to>
      <xdr:col>2</xdr:col>
      <xdr:colOff>565150</xdr:colOff>
      <xdr:row>326</xdr:row>
      <xdr:rowOff>172085</xdr:rowOff>
    </xdr:to>
    <xdr:grpSp>
      <xdr:nvGrpSpPr>
        <xdr:cNvPr id="929" name="Group 238"/>
        <xdr:cNvGrpSpPr>
          <a:grpSpLocks/>
        </xdr:cNvGrpSpPr>
      </xdr:nvGrpSpPr>
      <xdr:grpSpPr bwMode="auto">
        <a:xfrm>
          <a:off x="0" y="55835550"/>
          <a:ext cx="34274125" cy="153035"/>
          <a:chOff x="0" y="0"/>
          <a:chExt cx="3290" cy="271"/>
        </a:xfrm>
      </xdr:grpSpPr>
      <xdr:sp macro="" textlink="">
        <xdr:nvSpPr>
          <xdr:cNvPr id="930" name="Freeform 240"/>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31" name="Text Box 239"/>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328</xdr:row>
      <xdr:rowOff>0</xdr:rowOff>
    </xdr:from>
    <xdr:to>
      <xdr:col>1</xdr:col>
      <xdr:colOff>412750</xdr:colOff>
      <xdr:row>328</xdr:row>
      <xdr:rowOff>172085</xdr:rowOff>
    </xdr:to>
    <xdr:grpSp>
      <xdr:nvGrpSpPr>
        <xdr:cNvPr id="932" name="Group 235"/>
        <xdr:cNvGrpSpPr>
          <a:grpSpLocks/>
        </xdr:cNvGrpSpPr>
      </xdr:nvGrpSpPr>
      <xdr:grpSpPr bwMode="auto">
        <a:xfrm>
          <a:off x="0" y="56140350"/>
          <a:ext cx="17071975" cy="153035"/>
          <a:chOff x="0" y="0"/>
          <a:chExt cx="1850" cy="271"/>
        </a:xfrm>
      </xdr:grpSpPr>
      <xdr:sp macro="" textlink="">
        <xdr:nvSpPr>
          <xdr:cNvPr id="933" name="Freeform 237"/>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34" name="Text Box 236"/>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330</xdr:row>
      <xdr:rowOff>0</xdr:rowOff>
    </xdr:from>
    <xdr:to>
      <xdr:col>1</xdr:col>
      <xdr:colOff>412750</xdr:colOff>
      <xdr:row>330</xdr:row>
      <xdr:rowOff>172085</xdr:rowOff>
    </xdr:to>
    <xdr:grpSp>
      <xdr:nvGrpSpPr>
        <xdr:cNvPr id="935" name="Group 232"/>
        <xdr:cNvGrpSpPr>
          <a:grpSpLocks/>
        </xdr:cNvGrpSpPr>
      </xdr:nvGrpSpPr>
      <xdr:grpSpPr bwMode="auto">
        <a:xfrm>
          <a:off x="0" y="56445150"/>
          <a:ext cx="17071975" cy="153035"/>
          <a:chOff x="0" y="0"/>
          <a:chExt cx="1850" cy="271"/>
        </a:xfrm>
      </xdr:grpSpPr>
      <xdr:sp macro="" textlink="">
        <xdr:nvSpPr>
          <xdr:cNvPr id="936" name="Freeform 234"/>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37" name="Text Box 233"/>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334</xdr:row>
      <xdr:rowOff>0</xdr:rowOff>
    </xdr:from>
    <xdr:to>
      <xdr:col>2</xdr:col>
      <xdr:colOff>260350</xdr:colOff>
      <xdr:row>334</xdr:row>
      <xdr:rowOff>172085</xdr:rowOff>
    </xdr:to>
    <xdr:grpSp>
      <xdr:nvGrpSpPr>
        <xdr:cNvPr id="938" name="Group 228"/>
        <xdr:cNvGrpSpPr>
          <a:grpSpLocks/>
        </xdr:cNvGrpSpPr>
      </xdr:nvGrpSpPr>
      <xdr:grpSpPr bwMode="auto">
        <a:xfrm>
          <a:off x="0" y="57054750"/>
          <a:ext cx="33969325" cy="153035"/>
          <a:chOff x="0" y="0"/>
          <a:chExt cx="2810" cy="271"/>
        </a:xfrm>
      </xdr:grpSpPr>
      <xdr:sp macro="" textlink="">
        <xdr:nvSpPr>
          <xdr:cNvPr id="939" name="AutoShape 231"/>
          <xdr:cNvSpPr>
            <a:spLocks/>
          </xdr:cNvSpPr>
        </xdr:nvSpPr>
        <xdr:spPr bwMode="auto">
          <a:xfrm>
            <a:off x="10" y="10"/>
            <a:ext cx="2790" cy="251"/>
          </a:xfrm>
          <a:custGeom>
            <a:avLst/>
            <a:gdLst>
              <a:gd name="T0" fmla="+- 0 2800 10"/>
              <a:gd name="T1" fmla="*/ T0 w 2790"/>
              <a:gd name="T2" fmla="+- 0 10 10"/>
              <a:gd name="T3" fmla="*/ 10 h 251"/>
              <a:gd name="T4" fmla="+- 0 2800 10"/>
              <a:gd name="T5" fmla="*/ T4 w 2790"/>
              <a:gd name="T6" fmla="+- 0 261 10"/>
              <a:gd name="T7" fmla="*/ 261 h 251"/>
              <a:gd name="T8" fmla="+- 0 1327 10"/>
              <a:gd name="T9" fmla="*/ T8 w 2790"/>
              <a:gd name="T10" fmla="+- 0 261 10"/>
              <a:gd name="T11" fmla="*/ 261 h 251"/>
              <a:gd name="T12" fmla="+- 0 1240 10"/>
              <a:gd name="T13" fmla="*/ T12 w 2790"/>
              <a:gd name="T14" fmla="+- 0 10 10"/>
              <a:gd name="T15" fmla="*/ 10 h 251"/>
              <a:gd name="T16" fmla="+- 0 1240 10"/>
              <a:gd name="T17" fmla="*/ T16 w 2790"/>
              <a:gd name="T18" fmla="+- 0 261 10"/>
              <a:gd name="T19" fmla="*/ 261 h 251"/>
              <a:gd name="T20" fmla="+- 0 10 10"/>
              <a:gd name="T21" fmla="*/ T20 w 2790"/>
              <a:gd name="T22" fmla="+- 0 261 10"/>
              <a:gd name="T23" fmla="*/ 261 h 251"/>
            </a:gdLst>
            <a:ahLst/>
            <a:cxnLst>
              <a:cxn ang="0">
                <a:pos x="T1" y="T3"/>
              </a:cxn>
              <a:cxn ang="0">
                <a:pos x="T5" y="T7"/>
              </a:cxn>
              <a:cxn ang="0">
                <a:pos x="T9" y="T11"/>
              </a:cxn>
              <a:cxn ang="0">
                <a:pos x="T13" y="T15"/>
              </a:cxn>
              <a:cxn ang="0">
                <a:pos x="T17" y="T19"/>
              </a:cxn>
              <a:cxn ang="0">
                <a:pos x="T21" y="T23"/>
              </a:cxn>
            </a:cxnLst>
            <a:rect l="0" t="0" r="r" b="b"/>
            <a:pathLst>
              <a:path w="2790" h="251">
                <a:moveTo>
                  <a:pt x="2790" y="0"/>
                </a:moveTo>
                <a:lnTo>
                  <a:pt x="2790" y="251"/>
                </a:lnTo>
                <a:lnTo>
                  <a:pt x="1317" y="251"/>
                </a:lnTo>
                <a:moveTo>
                  <a:pt x="1230" y="0"/>
                </a:moveTo>
                <a:lnTo>
                  <a:pt x="12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40" name="Text Box 230"/>
          <xdr:cNvSpPr txBox="1">
            <a:spLocks noChangeArrowheads="1"/>
          </xdr:cNvSpPr>
        </xdr:nvSpPr>
        <xdr:spPr bwMode="auto">
          <a:xfrm>
            <a:off x="97" y="33"/>
            <a:ext cx="1044" cy="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775"/>
              </a:lnSpc>
              <a:spcAft>
                <a:spcPts val="0"/>
              </a:spcAft>
            </a:pPr>
            <a:r>
              <a:rPr lang="es-ES" sz="70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sp macro="" textlink="">
        <xdr:nvSpPr>
          <xdr:cNvPr id="941" name="Text Box 229"/>
          <xdr:cNvSpPr txBox="1">
            <a:spLocks noChangeArrowheads="1"/>
          </xdr:cNvSpPr>
        </xdr:nvSpPr>
        <xdr:spPr bwMode="auto">
          <a:xfrm>
            <a:off x="1636" y="36"/>
            <a:ext cx="844"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336</xdr:row>
      <xdr:rowOff>0</xdr:rowOff>
    </xdr:from>
    <xdr:to>
      <xdr:col>2</xdr:col>
      <xdr:colOff>488950</xdr:colOff>
      <xdr:row>336</xdr:row>
      <xdr:rowOff>172085</xdr:rowOff>
    </xdr:to>
    <xdr:grpSp>
      <xdr:nvGrpSpPr>
        <xdr:cNvPr id="942" name="Group 225"/>
        <xdr:cNvGrpSpPr>
          <a:grpSpLocks/>
        </xdr:cNvGrpSpPr>
      </xdr:nvGrpSpPr>
      <xdr:grpSpPr bwMode="auto">
        <a:xfrm>
          <a:off x="0" y="57359550"/>
          <a:ext cx="34197925" cy="153035"/>
          <a:chOff x="0" y="0"/>
          <a:chExt cx="3170" cy="271"/>
        </a:xfrm>
      </xdr:grpSpPr>
      <xdr:sp macro="" textlink="">
        <xdr:nvSpPr>
          <xdr:cNvPr id="943" name="Freeform 227"/>
          <xdr:cNvSpPr>
            <a:spLocks/>
          </xdr:cNvSpPr>
        </xdr:nvSpPr>
        <xdr:spPr bwMode="auto">
          <a:xfrm>
            <a:off x="10" y="10"/>
            <a:ext cx="3150" cy="251"/>
          </a:xfrm>
          <a:custGeom>
            <a:avLst/>
            <a:gdLst>
              <a:gd name="T0" fmla="+- 0 3160 10"/>
              <a:gd name="T1" fmla="*/ T0 w 3150"/>
              <a:gd name="T2" fmla="+- 0 10 10"/>
              <a:gd name="T3" fmla="*/ 10 h 251"/>
              <a:gd name="T4" fmla="+- 0 3160 10"/>
              <a:gd name="T5" fmla="*/ T4 w 3150"/>
              <a:gd name="T6" fmla="+- 0 261 10"/>
              <a:gd name="T7" fmla="*/ 261 h 251"/>
              <a:gd name="T8" fmla="+- 0 10 10"/>
              <a:gd name="T9" fmla="*/ T8 w 3150"/>
              <a:gd name="T10" fmla="+- 0 261 10"/>
              <a:gd name="T11" fmla="*/ 261 h 251"/>
            </a:gdLst>
            <a:ahLst/>
            <a:cxnLst>
              <a:cxn ang="0">
                <a:pos x="T1" y="T3"/>
              </a:cxn>
              <a:cxn ang="0">
                <a:pos x="T5" y="T7"/>
              </a:cxn>
              <a:cxn ang="0">
                <a:pos x="T9" y="T11"/>
              </a:cxn>
            </a:cxnLst>
            <a:rect l="0" t="0" r="r" b="b"/>
            <a:pathLst>
              <a:path w="3150" h="251">
                <a:moveTo>
                  <a:pt x="3150" y="0"/>
                </a:moveTo>
                <a:lnTo>
                  <a:pt x="31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44" name="Text Box 226"/>
          <xdr:cNvSpPr txBox="1">
            <a:spLocks noChangeArrowheads="1"/>
          </xdr:cNvSpPr>
        </xdr:nvSpPr>
        <xdr:spPr bwMode="auto">
          <a:xfrm>
            <a:off x="0" y="0"/>
            <a:ext cx="31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90220">
              <a:spcBef>
                <a:spcPts val="185"/>
              </a:spcBef>
              <a:spcAft>
                <a:spcPts val="0"/>
              </a:spcAft>
            </a:pPr>
            <a:r>
              <a:rPr lang="es-ES" sz="750" b="1">
                <a:effectLst/>
                <a:latin typeface="Arial" panose="020B0604020202020204" pitchFamily="34" charset="0"/>
                <a:ea typeface="Arial" panose="020B0604020202020204" pitchFamily="34" charset="0"/>
              </a:rPr>
              <a:t>Medio de Verificación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338</xdr:row>
      <xdr:rowOff>0</xdr:rowOff>
    </xdr:from>
    <xdr:to>
      <xdr:col>3</xdr:col>
      <xdr:colOff>31750</xdr:colOff>
      <xdr:row>338</xdr:row>
      <xdr:rowOff>172085</xdr:rowOff>
    </xdr:to>
    <xdr:grpSp>
      <xdr:nvGrpSpPr>
        <xdr:cNvPr id="945" name="Group 222"/>
        <xdr:cNvGrpSpPr>
          <a:grpSpLocks/>
        </xdr:cNvGrpSpPr>
      </xdr:nvGrpSpPr>
      <xdr:grpSpPr bwMode="auto">
        <a:xfrm>
          <a:off x="0" y="57664350"/>
          <a:ext cx="49828450" cy="153035"/>
          <a:chOff x="0" y="0"/>
          <a:chExt cx="3650" cy="271"/>
        </a:xfrm>
      </xdr:grpSpPr>
      <xdr:sp macro="" textlink="">
        <xdr:nvSpPr>
          <xdr:cNvPr id="946" name="Freeform 224"/>
          <xdr:cNvSpPr>
            <a:spLocks/>
          </xdr:cNvSpPr>
        </xdr:nvSpPr>
        <xdr:spPr bwMode="auto">
          <a:xfrm>
            <a:off x="10" y="10"/>
            <a:ext cx="3630" cy="251"/>
          </a:xfrm>
          <a:custGeom>
            <a:avLst/>
            <a:gdLst>
              <a:gd name="T0" fmla="+- 0 3640 10"/>
              <a:gd name="T1" fmla="*/ T0 w 3630"/>
              <a:gd name="T2" fmla="+- 0 10 10"/>
              <a:gd name="T3" fmla="*/ 10 h 251"/>
              <a:gd name="T4" fmla="+- 0 3640 10"/>
              <a:gd name="T5" fmla="*/ T4 w 3630"/>
              <a:gd name="T6" fmla="+- 0 261 10"/>
              <a:gd name="T7" fmla="*/ 261 h 251"/>
              <a:gd name="T8" fmla="+- 0 10 10"/>
              <a:gd name="T9" fmla="*/ T8 w 3630"/>
              <a:gd name="T10" fmla="+- 0 261 10"/>
              <a:gd name="T11" fmla="*/ 261 h 251"/>
            </a:gdLst>
            <a:ahLst/>
            <a:cxnLst>
              <a:cxn ang="0">
                <a:pos x="T1" y="T3"/>
              </a:cxn>
              <a:cxn ang="0">
                <a:pos x="T5" y="T7"/>
              </a:cxn>
              <a:cxn ang="0">
                <a:pos x="T9" y="T11"/>
              </a:cxn>
            </a:cxnLst>
            <a:rect l="0" t="0" r="r" b="b"/>
            <a:pathLst>
              <a:path w="3630" h="251">
                <a:moveTo>
                  <a:pt x="3630" y="0"/>
                </a:moveTo>
                <a:lnTo>
                  <a:pt x="36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47" name="Text Box 223"/>
          <xdr:cNvSpPr txBox="1">
            <a:spLocks noChangeArrowheads="1"/>
          </xdr:cNvSpPr>
        </xdr:nvSpPr>
        <xdr:spPr bwMode="auto">
          <a:xfrm>
            <a:off x="0" y="0"/>
            <a:ext cx="36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94055">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340</xdr:row>
      <xdr:rowOff>0</xdr:rowOff>
    </xdr:from>
    <xdr:to>
      <xdr:col>1</xdr:col>
      <xdr:colOff>565150</xdr:colOff>
      <xdr:row>340</xdr:row>
      <xdr:rowOff>172085</xdr:rowOff>
    </xdr:to>
    <xdr:grpSp>
      <xdr:nvGrpSpPr>
        <xdr:cNvPr id="948" name="Group 219"/>
        <xdr:cNvGrpSpPr>
          <a:grpSpLocks/>
        </xdr:cNvGrpSpPr>
      </xdr:nvGrpSpPr>
      <xdr:grpSpPr bwMode="auto">
        <a:xfrm>
          <a:off x="0" y="57969150"/>
          <a:ext cx="17224375" cy="153035"/>
          <a:chOff x="0" y="0"/>
          <a:chExt cx="2090" cy="271"/>
        </a:xfrm>
      </xdr:grpSpPr>
      <xdr:sp macro="" textlink="">
        <xdr:nvSpPr>
          <xdr:cNvPr id="949" name="Freeform 221"/>
          <xdr:cNvSpPr>
            <a:spLocks/>
          </xdr:cNvSpPr>
        </xdr:nvSpPr>
        <xdr:spPr bwMode="auto">
          <a:xfrm>
            <a:off x="10" y="10"/>
            <a:ext cx="2070" cy="251"/>
          </a:xfrm>
          <a:custGeom>
            <a:avLst/>
            <a:gdLst>
              <a:gd name="T0" fmla="+- 0 2080 10"/>
              <a:gd name="T1" fmla="*/ T0 w 2070"/>
              <a:gd name="T2" fmla="+- 0 10 10"/>
              <a:gd name="T3" fmla="*/ 10 h 251"/>
              <a:gd name="T4" fmla="+- 0 2080 10"/>
              <a:gd name="T5" fmla="*/ T4 w 2070"/>
              <a:gd name="T6" fmla="+- 0 261 10"/>
              <a:gd name="T7" fmla="*/ 261 h 251"/>
              <a:gd name="T8" fmla="+- 0 10 10"/>
              <a:gd name="T9" fmla="*/ T8 w 2070"/>
              <a:gd name="T10" fmla="+- 0 261 10"/>
              <a:gd name="T11" fmla="*/ 261 h 251"/>
            </a:gdLst>
            <a:ahLst/>
            <a:cxnLst>
              <a:cxn ang="0">
                <a:pos x="T1" y="T3"/>
              </a:cxn>
              <a:cxn ang="0">
                <a:pos x="T5" y="T7"/>
              </a:cxn>
              <a:cxn ang="0">
                <a:pos x="T9" y="T11"/>
              </a:cxn>
            </a:cxnLst>
            <a:rect l="0" t="0" r="r" b="b"/>
            <a:pathLst>
              <a:path w="2070" h="251">
                <a:moveTo>
                  <a:pt x="2070" y="0"/>
                </a:moveTo>
                <a:lnTo>
                  <a:pt x="20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50" name="Text Box 220"/>
          <xdr:cNvSpPr txBox="1">
            <a:spLocks noChangeArrowheads="1"/>
          </xdr:cNvSpPr>
        </xdr:nvSpPr>
        <xdr:spPr bwMode="auto">
          <a:xfrm>
            <a:off x="0" y="0"/>
            <a:ext cx="20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00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342</xdr:row>
      <xdr:rowOff>0</xdr:rowOff>
    </xdr:from>
    <xdr:to>
      <xdr:col>2</xdr:col>
      <xdr:colOff>219710</xdr:colOff>
      <xdr:row>342</xdr:row>
      <xdr:rowOff>172085</xdr:rowOff>
    </xdr:to>
    <xdr:grpSp>
      <xdr:nvGrpSpPr>
        <xdr:cNvPr id="951" name="Group 216"/>
        <xdr:cNvGrpSpPr>
          <a:grpSpLocks/>
        </xdr:cNvGrpSpPr>
      </xdr:nvGrpSpPr>
      <xdr:grpSpPr bwMode="auto">
        <a:xfrm>
          <a:off x="0" y="58273950"/>
          <a:ext cx="33928685" cy="153035"/>
          <a:chOff x="0" y="0"/>
          <a:chExt cx="2746" cy="271"/>
        </a:xfrm>
      </xdr:grpSpPr>
      <xdr:sp macro="" textlink="">
        <xdr:nvSpPr>
          <xdr:cNvPr id="952" name="Freeform 218"/>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53" name="Text Box 217"/>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343</xdr:row>
      <xdr:rowOff>0</xdr:rowOff>
    </xdr:from>
    <xdr:to>
      <xdr:col>12</xdr:col>
      <xdr:colOff>381000</xdr:colOff>
      <xdr:row>344</xdr:row>
      <xdr:rowOff>76200</xdr:rowOff>
    </xdr:to>
    <xdr:sp macro="" textlink="">
      <xdr:nvSpPr>
        <xdr:cNvPr id="4891" name="Text Box 215"/>
        <xdr:cNvSpPr txBox="1">
          <a:spLocks noChangeArrowheads="1"/>
        </xdr:cNvSpPr>
      </xdr:nvSpPr>
      <xdr:spPr bwMode="auto">
        <a:xfrm>
          <a:off x="0" y="163877625"/>
          <a:ext cx="9525000" cy="266700"/>
        </a:xfrm>
        <a:prstGeom prst="rect">
          <a:avLst/>
        </a:prstGeom>
        <a:solidFill>
          <a:srgbClr val="FFC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Porcentaje de Avance Indicador Nivel Componente 161.80</a:t>
          </a:r>
          <a:r>
            <a:rPr lang="es-MX" sz="1200" b="1" i="0" u="none" strike="noStrike" baseline="0">
              <a:solidFill>
                <a:srgbClr val="FFFFFF"/>
              </a:solidFill>
              <a:latin typeface="Arial"/>
              <a:cs typeface="Arial"/>
            </a:rPr>
            <a:t>%</a:t>
          </a:r>
        </a:p>
      </xdr:txBody>
    </xdr:sp>
    <xdr:clientData/>
  </xdr:twoCellAnchor>
  <xdr:twoCellAnchor>
    <xdr:from>
      <xdr:col>0</xdr:col>
      <xdr:colOff>0</xdr:colOff>
      <xdr:row>346</xdr:row>
      <xdr:rowOff>0</xdr:rowOff>
    </xdr:from>
    <xdr:to>
      <xdr:col>2</xdr:col>
      <xdr:colOff>107950</xdr:colOff>
      <xdr:row>346</xdr:row>
      <xdr:rowOff>172085</xdr:rowOff>
    </xdr:to>
    <xdr:grpSp>
      <xdr:nvGrpSpPr>
        <xdr:cNvPr id="955" name="Group 212"/>
        <xdr:cNvGrpSpPr>
          <a:grpSpLocks/>
        </xdr:cNvGrpSpPr>
      </xdr:nvGrpSpPr>
      <xdr:grpSpPr bwMode="auto">
        <a:xfrm>
          <a:off x="0" y="58883550"/>
          <a:ext cx="33816925" cy="153035"/>
          <a:chOff x="0" y="0"/>
          <a:chExt cx="2570" cy="271"/>
        </a:xfrm>
      </xdr:grpSpPr>
      <xdr:sp macro="" textlink="">
        <xdr:nvSpPr>
          <xdr:cNvPr id="956" name="Freeform 214"/>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57" name="Text Box 213"/>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347</xdr:row>
      <xdr:rowOff>0</xdr:rowOff>
    </xdr:from>
    <xdr:to>
      <xdr:col>2</xdr:col>
      <xdr:colOff>107950</xdr:colOff>
      <xdr:row>347</xdr:row>
      <xdr:rowOff>172085</xdr:rowOff>
    </xdr:to>
    <xdr:grpSp>
      <xdr:nvGrpSpPr>
        <xdr:cNvPr id="958" name="Group 209"/>
        <xdr:cNvGrpSpPr>
          <a:grpSpLocks/>
        </xdr:cNvGrpSpPr>
      </xdr:nvGrpSpPr>
      <xdr:grpSpPr bwMode="auto">
        <a:xfrm>
          <a:off x="0" y="59035950"/>
          <a:ext cx="33816925" cy="153035"/>
          <a:chOff x="0" y="0"/>
          <a:chExt cx="2570" cy="271"/>
        </a:xfrm>
      </xdr:grpSpPr>
      <xdr:sp macro="" textlink="">
        <xdr:nvSpPr>
          <xdr:cNvPr id="959" name="Freeform 211"/>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60" name="Text Box 210"/>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349</xdr:row>
      <xdr:rowOff>0</xdr:rowOff>
    </xdr:from>
    <xdr:to>
      <xdr:col>2</xdr:col>
      <xdr:colOff>184150</xdr:colOff>
      <xdr:row>349</xdr:row>
      <xdr:rowOff>172085</xdr:rowOff>
    </xdr:to>
    <xdr:grpSp>
      <xdr:nvGrpSpPr>
        <xdr:cNvPr id="961" name="Group 206"/>
        <xdr:cNvGrpSpPr>
          <a:grpSpLocks/>
        </xdr:cNvGrpSpPr>
      </xdr:nvGrpSpPr>
      <xdr:grpSpPr bwMode="auto">
        <a:xfrm>
          <a:off x="0" y="59340750"/>
          <a:ext cx="33893125" cy="153035"/>
          <a:chOff x="0" y="0"/>
          <a:chExt cx="2690" cy="271"/>
        </a:xfrm>
      </xdr:grpSpPr>
      <xdr:sp macro="" textlink="">
        <xdr:nvSpPr>
          <xdr:cNvPr id="962" name="Freeform 208"/>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63" name="Text Box 207"/>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351</xdr:row>
      <xdr:rowOff>0</xdr:rowOff>
    </xdr:from>
    <xdr:to>
      <xdr:col>1</xdr:col>
      <xdr:colOff>260350</xdr:colOff>
      <xdr:row>351</xdr:row>
      <xdr:rowOff>172085</xdr:rowOff>
    </xdr:to>
    <xdr:grpSp>
      <xdr:nvGrpSpPr>
        <xdr:cNvPr id="964" name="Group 203"/>
        <xdr:cNvGrpSpPr>
          <a:grpSpLocks/>
        </xdr:cNvGrpSpPr>
      </xdr:nvGrpSpPr>
      <xdr:grpSpPr bwMode="auto">
        <a:xfrm>
          <a:off x="0" y="59645550"/>
          <a:ext cx="16919575" cy="153035"/>
          <a:chOff x="0" y="0"/>
          <a:chExt cx="1610" cy="271"/>
        </a:xfrm>
      </xdr:grpSpPr>
      <xdr:sp macro="" textlink="">
        <xdr:nvSpPr>
          <xdr:cNvPr id="965" name="Freeform 205"/>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66" name="Text Box 204"/>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353</xdr:row>
      <xdr:rowOff>0</xdr:rowOff>
    </xdr:from>
    <xdr:to>
      <xdr:col>1</xdr:col>
      <xdr:colOff>488950</xdr:colOff>
      <xdr:row>353</xdr:row>
      <xdr:rowOff>172085</xdr:rowOff>
    </xdr:to>
    <xdr:grpSp>
      <xdr:nvGrpSpPr>
        <xdr:cNvPr id="967" name="Group 200"/>
        <xdr:cNvGrpSpPr>
          <a:grpSpLocks/>
        </xdr:cNvGrpSpPr>
      </xdr:nvGrpSpPr>
      <xdr:grpSpPr bwMode="auto">
        <a:xfrm>
          <a:off x="0" y="59950350"/>
          <a:ext cx="17148175" cy="153035"/>
          <a:chOff x="0" y="0"/>
          <a:chExt cx="1970" cy="271"/>
        </a:xfrm>
      </xdr:grpSpPr>
      <xdr:sp macro="" textlink="">
        <xdr:nvSpPr>
          <xdr:cNvPr id="968" name="Freeform 202"/>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69" name="Text Box 201"/>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354</xdr:row>
      <xdr:rowOff>0</xdr:rowOff>
    </xdr:from>
    <xdr:to>
      <xdr:col>2</xdr:col>
      <xdr:colOff>219710</xdr:colOff>
      <xdr:row>354</xdr:row>
      <xdr:rowOff>172085</xdr:rowOff>
    </xdr:to>
    <xdr:grpSp>
      <xdr:nvGrpSpPr>
        <xdr:cNvPr id="970" name="Group 197"/>
        <xdr:cNvGrpSpPr>
          <a:grpSpLocks/>
        </xdr:cNvGrpSpPr>
      </xdr:nvGrpSpPr>
      <xdr:grpSpPr bwMode="auto">
        <a:xfrm>
          <a:off x="0" y="60102750"/>
          <a:ext cx="33928685" cy="153035"/>
          <a:chOff x="0" y="0"/>
          <a:chExt cx="2746" cy="271"/>
        </a:xfrm>
      </xdr:grpSpPr>
      <xdr:sp macro="" textlink="">
        <xdr:nvSpPr>
          <xdr:cNvPr id="971" name="Freeform 199"/>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72" name="Text Box 198"/>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356</xdr:row>
      <xdr:rowOff>0</xdr:rowOff>
    </xdr:from>
    <xdr:to>
      <xdr:col>1</xdr:col>
      <xdr:colOff>469265</xdr:colOff>
      <xdr:row>356</xdr:row>
      <xdr:rowOff>172085</xdr:rowOff>
    </xdr:to>
    <xdr:grpSp>
      <xdr:nvGrpSpPr>
        <xdr:cNvPr id="973" name="Group 194"/>
        <xdr:cNvGrpSpPr>
          <a:grpSpLocks/>
        </xdr:cNvGrpSpPr>
      </xdr:nvGrpSpPr>
      <xdr:grpSpPr bwMode="auto">
        <a:xfrm>
          <a:off x="0" y="60407550"/>
          <a:ext cx="17128490" cy="153035"/>
          <a:chOff x="0" y="0"/>
          <a:chExt cx="1939" cy="271"/>
        </a:xfrm>
      </xdr:grpSpPr>
      <xdr:sp macro="" textlink="">
        <xdr:nvSpPr>
          <xdr:cNvPr id="974" name="Freeform 196"/>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75" name="Text Box 195"/>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357</xdr:row>
      <xdr:rowOff>0</xdr:rowOff>
    </xdr:from>
    <xdr:to>
      <xdr:col>1</xdr:col>
      <xdr:colOff>469265</xdr:colOff>
      <xdr:row>357</xdr:row>
      <xdr:rowOff>172085</xdr:rowOff>
    </xdr:to>
    <xdr:grpSp>
      <xdr:nvGrpSpPr>
        <xdr:cNvPr id="976" name="Group 191"/>
        <xdr:cNvGrpSpPr>
          <a:grpSpLocks/>
        </xdr:cNvGrpSpPr>
      </xdr:nvGrpSpPr>
      <xdr:grpSpPr bwMode="auto">
        <a:xfrm>
          <a:off x="0" y="60559950"/>
          <a:ext cx="17128490" cy="153035"/>
          <a:chOff x="0" y="0"/>
          <a:chExt cx="1939" cy="271"/>
        </a:xfrm>
      </xdr:grpSpPr>
      <xdr:sp macro="" textlink="">
        <xdr:nvSpPr>
          <xdr:cNvPr id="977" name="Freeform 193"/>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78" name="Text Box 192"/>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359</xdr:row>
      <xdr:rowOff>0</xdr:rowOff>
    </xdr:from>
    <xdr:to>
      <xdr:col>1</xdr:col>
      <xdr:colOff>184150</xdr:colOff>
      <xdr:row>359</xdr:row>
      <xdr:rowOff>172085</xdr:rowOff>
    </xdr:to>
    <xdr:grpSp>
      <xdr:nvGrpSpPr>
        <xdr:cNvPr id="979" name="Group 188"/>
        <xdr:cNvGrpSpPr>
          <a:grpSpLocks/>
        </xdr:cNvGrpSpPr>
      </xdr:nvGrpSpPr>
      <xdr:grpSpPr bwMode="auto">
        <a:xfrm>
          <a:off x="0" y="60864750"/>
          <a:ext cx="16843375" cy="153035"/>
          <a:chOff x="0" y="0"/>
          <a:chExt cx="1490" cy="271"/>
        </a:xfrm>
      </xdr:grpSpPr>
      <xdr:sp macro="" textlink="">
        <xdr:nvSpPr>
          <xdr:cNvPr id="980" name="Freeform 190"/>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81" name="Text Box 189"/>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361</xdr:row>
      <xdr:rowOff>0</xdr:rowOff>
    </xdr:from>
    <xdr:to>
      <xdr:col>4</xdr:col>
      <xdr:colOff>31750</xdr:colOff>
      <xdr:row>361</xdr:row>
      <xdr:rowOff>172085</xdr:rowOff>
    </xdr:to>
    <xdr:grpSp>
      <xdr:nvGrpSpPr>
        <xdr:cNvPr id="982" name="Group 185"/>
        <xdr:cNvGrpSpPr>
          <a:grpSpLocks/>
        </xdr:cNvGrpSpPr>
      </xdr:nvGrpSpPr>
      <xdr:grpSpPr bwMode="auto">
        <a:xfrm>
          <a:off x="0" y="61169550"/>
          <a:ext cx="53266975" cy="153035"/>
          <a:chOff x="0" y="0"/>
          <a:chExt cx="4850" cy="271"/>
        </a:xfrm>
      </xdr:grpSpPr>
      <xdr:sp macro="" textlink="">
        <xdr:nvSpPr>
          <xdr:cNvPr id="983" name="Freeform 187"/>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0 10"/>
              <a:gd name="T9" fmla="*/ T8 w 4830"/>
              <a:gd name="T10" fmla="+- 0 261 10"/>
              <a:gd name="T11" fmla="*/ 261 h 251"/>
            </a:gdLst>
            <a:ahLst/>
            <a:cxnLst>
              <a:cxn ang="0">
                <a:pos x="T1" y="T3"/>
              </a:cxn>
              <a:cxn ang="0">
                <a:pos x="T5" y="T7"/>
              </a:cxn>
              <a:cxn ang="0">
                <a:pos x="T9" y="T11"/>
              </a:cxn>
            </a:cxnLst>
            <a:rect l="0" t="0" r="r" b="b"/>
            <a:pathLst>
              <a:path w="4830" h="251">
                <a:moveTo>
                  <a:pt x="4830" y="0"/>
                </a:moveTo>
                <a:lnTo>
                  <a:pt x="4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84" name="Text Box 186"/>
          <xdr:cNvSpPr txBox="1">
            <a:spLocks noChangeArrowheads="1"/>
          </xdr:cNvSpPr>
        </xdr:nvSpPr>
        <xdr:spPr bwMode="auto">
          <a:xfrm>
            <a:off x="0" y="0"/>
            <a:ext cx="4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58545" marR="1077595" algn="ctr">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363</xdr:row>
      <xdr:rowOff>0</xdr:rowOff>
    </xdr:from>
    <xdr:to>
      <xdr:col>3</xdr:col>
      <xdr:colOff>295910</xdr:colOff>
      <xdr:row>363</xdr:row>
      <xdr:rowOff>172085</xdr:rowOff>
    </xdr:to>
    <xdr:grpSp>
      <xdr:nvGrpSpPr>
        <xdr:cNvPr id="985" name="Group 182"/>
        <xdr:cNvGrpSpPr>
          <a:grpSpLocks/>
        </xdr:cNvGrpSpPr>
      </xdr:nvGrpSpPr>
      <xdr:grpSpPr bwMode="auto">
        <a:xfrm>
          <a:off x="0" y="61474350"/>
          <a:ext cx="50092610" cy="153035"/>
          <a:chOff x="0" y="0"/>
          <a:chExt cx="4066" cy="271"/>
        </a:xfrm>
      </xdr:grpSpPr>
      <xdr:sp macro="" textlink="">
        <xdr:nvSpPr>
          <xdr:cNvPr id="986" name="Freeform 184"/>
          <xdr:cNvSpPr>
            <a:spLocks/>
          </xdr:cNvSpPr>
        </xdr:nvSpPr>
        <xdr:spPr bwMode="auto">
          <a:xfrm>
            <a:off x="10" y="10"/>
            <a:ext cx="4046" cy="251"/>
          </a:xfrm>
          <a:custGeom>
            <a:avLst/>
            <a:gdLst>
              <a:gd name="T0" fmla="+- 0 4056 10"/>
              <a:gd name="T1" fmla="*/ T0 w 4046"/>
              <a:gd name="T2" fmla="+- 0 10 10"/>
              <a:gd name="T3" fmla="*/ 10 h 251"/>
              <a:gd name="T4" fmla="+- 0 4056 10"/>
              <a:gd name="T5" fmla="*/ T4 w 4046"/>
              <a:gd name="T6" fmla="+- 0 261 10"/>
              <a:gd name="T7" fmla="*/ 261 h 251"/>
              <a:gd name="T8" fmla="+- 0 10 10"/>
              <a:gd name="T9" fmla="*/ T8 w 4046"/>
              <a:gd name="T10" fmla="+- 0 261 10"/>
              <a:gd name="T11" fmla="*/ 261 h 251"/>
            </a:gdLst>
            <a:ahLst/>
            <a:cxnLst>
              <a:cxn ang="0">
                <a:pos x="T1" y="T3"/>
              </a:cxn>
              <a:cxn ang="0">
                <a:pos x="T5" y="T7"/>
              </a:cxn>
              <a:cxn ang="0">
                <a:pos x="T9" y="T11"/>
              </a:cxn>
            </a:cxnLst>
            <a:rect l="0" t="0" r="r" b="b"/>
            <a:pathLst>
              <a:path w="4046" h="251">
                <a:moveTo>
                  <a:pt x="4046" y="0"/>
                </a:moveTo>
                <a:lnTo>
                  <a:pt x="404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87" name="Text Box 183"/>
          <xdr:cNvSpPr txBox="1">
            <a:spLocks noChangeArrowheads="1"/>
          </xdr:cNvSpPr>
        </xdr:nvSpPr>
        <xdr:spPr bwMode="auto">
          <a:xfrm>
            <a:off x="0" y="0"/>
            <a:ext cx="406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13460" marR="1031240" algn="ctr">
              <a:spcBef>
                <a:spcPts val="185"/>
              </a:spcBef>
              <a:spcAft>
                <a:spcPts val="0"/>
              </a:spcAft>
            </a:pPr>
            <a:r>
              <a:rPr lang="es-ES" sz="750" b="1">
                <a:effectLst/>
                <a:latin typeface="Arial" panose="020B0604020202020204" pitchFamily="34" charset="0"/>
                <a:ea typeface="Arial" panose="020B0604020202020204" pitchFamily="34" charset="0"/>
              </a:rPr>
              <a:t>Supuestos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374</xdr:row>
      <xdr:rowOff>0</xdr:rowOff>
    </xdr:from>
    <xdr:to>
      <xdr:col>12</xdr:col>
      <xdr:colOff>430530</xdr:colOff>
      <xdr:row>374</xdr:row>
      <xdr:rowOff>12700</xdr:rowOff>
    </xdr:to>
    <xdr:grpSp>
      <xdr:nvGrpSpPr>
        <xdr:cNvPr id="988" name="Group 177"/>
        <xdr:cNvGrpSpPr>
          <a:grpSpLocks/>
        </xdr:cNvGrpSpPr>
      </xdr:nvGrpSpPr>
      <xdr:grpSpPr bwMode="auto">
        <a:xfrm>
          <a:off x="0" y="63169800"/>
          <a:ext cx="64086105" cy="12700"/>
          <a:chOff x="0" y="0"/>
          <a:chExt cx="15078" cy="20"/>
        </a:xfrm>
      </xdr:grpSpPr>
      <xdr:cxnSp macro="">
        <xdr:nvCxnSpPr>
          <xdr:cNvPr id="989" name="Line 178"/>
          <xdr:cNvCxnSpPr>
            <a:cxnSpLocks noChangeShapeType="1"/>
          </xdr:cNvCxnSpPr>
        </xdr:nvCxnSpPr>
        <xdr:spPr bwMode="auto">
          <a:xfrm>
            <a:off x="0" y="10"/>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0</xdr:colOff>
      <xdr:row>387</xdr:row>
      <xdr:rowOff>0</xdr:rowOff>
    </xdr:from>
    <xdr:to>
      <xdr:col>12</xdr:col>
      <xdr:colOff>430530</xdr:colOff>
      <xdr:row>387</xdr:row>
      <xdr:rowOff>12700</xdr:rowOff>
    </xdr:to>
    <xdr:grpSp>
      <xdr:nvGrpSpPr>
        <xdr:cNvPr id="990" name="Group 175"/>
        <xdr:cNvGrpSpPr>
          <a:grpSpLocks/>
        </xdr:cNvGrpSpPr>
      </xdr:nvGrpSpPr>
      <xdr:grpSpPr bwMode="auto">
        <a:xfrm>
          <a:off x="0" y="65189100"/>
          <a:ext cx="64086105" cy="12700"/>
          <a:chOff x="0" y="0"/>
          <a:chExt cx="15078" cy="20"/>
        </a:xfrm>
      </xdr:grpSpPr>
      <xdr:cxnSp macro="">
        <xdr:nvCxnSpPr>
          <xdr:cNvPr id="991" name="Line 176"/>
          <xdr:cNvCxnSpPr>
            <a:cxnSpLocks noChangeShapeType="1"/>
          </xdr:cNvCxnSpPr>
        </xdr:nvCxnSpPr>
        <xdr:spPr bwMode="auto">
          <a:xfrm>
            <a:off x="0" y="10"/>
            <a:ext cx="15078"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0</xdr:colOff>
      <xdr:row>397</xdr:row>
      <xdr:rowOff>0</xdr:rowOff>
    </xdr:from>
    <xdr:to>
      <xdr:col>12</xdr:col>
      <xdr:colOff>381000</xdr:colOff>
      <xdr:row>398</xdr:row>
      <xdr:rowOff>76200</xdr:rowOff>
    </xdr:to>
    <xdr:sp macro="" textlink="">
      <xdr:nvSpPr>
        <xdr:cNvPr id="4833" name="Text Box 157"/>
        <xdr:cNvSpPr txBox="1">
          <a:spLocks noChangeArrowheads="1"/>
        </xdr:cNvSpPr>
      </xdr:nvSpPr>
      <xdr:spPr bwMode="auto">
        <a:xfrm>
          <a:off x="0" y="189776100"/>
          <a:ext cx="9525000" cy="266700"/>
        </a:xfrm>
        <a:prstGeom prst="rect">
          <a:avLst/>
        </a:prstGeom>
        <a:solidFill>
          <a:srgbClr val="C00000"/>
        </a:solidFill>
        <a:ln w="12700">
          <a:solidFill>
            <a:srgbClr val="000000"/>
          </a:solidFill>
          <a:miter lim="800000"/>
          <a:headEnd/>
          <a:tailEnd/>
        </a:ln>
      </xdr:spPr>
      <xdr:txBody>
        <a:bodyPr vertOverflow="clip" wrap="square" lIns="0" tIns="0" rIns="0" bIns="0" anchor="t" upright="1"/>
        <a:lstStyle/>
        <a:p>
          <a:pPr algn="l" rtl="0">
            <a:defRPr sz="1000"/>
          </a:pPr>
          <a:r>
            <a:rPr lang="es-MX" sz="1050" b="1" i="0" u="none" strike="noStrike" baseline="0">
              <a:solidFill>
                <a:srgbClr val="FFFFFF"/>
              </a:solidFill>
              <a:latin typeface="Arial"/>
              <a:cs typeface="Arial"/>
            </a:rPr>
            <a:t>Indicador Nivel Fin</a:t>
          </a:r>
        </a:p>
      </xdr:txBody>
    </xdr:sp>
    <xdr:clientData/>
  </xdr:twoCellAnchor>
  <xdr:twoCellAnchor>
    <xdr:from>
      <xdr:col>0</xdr:col>
      <xdr:colOff>0</xdr:colOff>
      <xdr:row>400</xdr:row>
      <xdr:rowOff>0</xdr:rowOff>
    </xdr:from>
    <xdr:to>
      <xdr:col>3</xdr:col>
      <xdr:colOff>12065</xdr:colOff>
      <xdr:row>400</xdr:row>
      <xdr:rowOff>172085</xdr:rowOff>
    </xdr:to>
    <xdr:grpSp>
      <xdr:nvGrpSpPr>
        <xdr:cNvPr id="993" name="Group 154"/>
        <xdr:cNvGrpSpPr>
          <a:grpSpLocks/>
        </xdr:cNvGrpSpPr>
      </xdr:nvGrpSpPr>
      <xdr:grpSpPr bwMode="auto">
        <a:xfrm>
          <a:off x="0" y="67170300"/>
          <a:ext cx="49808765" cy="153035"/>
          <a:chOff x="0" y="0"/>
          <a:chExt cx="3619" cy="271"/>
        </a:xfrm>
      </xdr:grpSpPr>
      <xdr:sp macro="" textlink="">
        <xdr:nvSpPr>
          <xdr:cNvPr id="994" name="Freeform 156"/>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95" name="Text Box 155"/>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402</xdr:row>
      <xdr:rowOff>0</xdr:rowOff>
    </xdr:from>
    <xdr:to>
      <xdr:col>3</xdr:col>
      <xdr:colOff>260350</xdr:colOff>
      <xdr:row>402</xdr:row>
      <xdr:rowOff>172085</xdr:rowOff>
    </xdr:to>
    <xdr:grpSp>
      <xdr:nvGrpSpPr>
        <xdr:cNvPr id="996" name="Group 151"/>
        <xdr:cNvGrpSpPr>
          <a:grpSpLocks/>
        </xdr:cNvGrpSpPr>
      </xdr:nvGrpSpPr>
      <xdr:grpSpPr bwMode="auto">
        <a:xfrm>
          <a:off x="0" y="67475100"/>
          <a:ext cx="50057050" cy="153035"/>
          <a:chOff x="0" y="0"/>
          <a:chExt cx="4010" cy="271"/>
        </a:xfrm>
      </xdr:grpSpPr>
      <xdr:sp macro="" textlink="">
        <xdr:nvSpPr>
          <xdr:cNvPr id="997" name="Freeform 153"/>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998" name="Text Box 152"/>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404</xdr:row>
      <xdr:rowOff>0</xdr:rowOff>
    </xdr:from>
    <xdr:to>
      <xdr:col>2</xdr:col>
      <xdr:colOff>565150</xdr:colOff>
      <xdr:row>404</xdr:row>
      <xdr:rowOff>172085</xdr:rowOff>
    </xdr:to>
    <xdr:grpSp>
      <xdr:nvGrpSpPr>
        <xdr:cNvPr id="999" name="Group 148"/>
        <xdr:cNvGrpSpPr>
          <a:grpSpLocks/>
        </xdr:cNvGrpSpPr>
      </xdr:nvGrpSpPr>
      <xdr:grpSpPr bwMode="auto">
        <a:xfrm>
          <a:off x="0" y="67932300"/>
          <a:ext cx="34274125" cy="153035"/>
          <a:chOff x="0" y="0"/>
          <a:chExt cx="3290" cy="271"/>
        </a:xfrm>
      </xdr:grpSpPr>
      <xdr:sp macro="" textlink="">
        <xdr:nvSpPr>
          <xdr:cNvPr id="1000" name="Freeform 150"/>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01" name="Text Box 149"/>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406</xdr:row>
      <xdr:rowOff>0</xdr:rowOff>
    </xdr:from>
    <xdr:to>
      <xdr:col>1</xdr:col>
      <xdr:colOff>412750</xdr:colOff>
      <xdr:row>406</xdr:row>
      <xdr:rowOff>172085</xdr:rowOff>
    </xdr:to>
    <xdr:grpSp>
      <xdr:nvGrpSpPr>
        <xdr:cNvPr id="1002" name="Group 145"/>
        <xdr:cNvGrpSpPr>
          <a:grpSpLocks/>
        </xdr:cNvGrpSpPr>
      </xdr:nvGrpSpPr>
      <xdr:grpSpPr bwMode="auto">
        <a:xfrm>
          <a:off x="0" y="68237100"/>
          <a:ext cx="17071975" cy="153035"/>
          <a:chOff x="0" y="0"/>
          <a:chExt cx="1850" cy="271"/>
        </a:xfrm>
      </xdr:grpSpPr>
      <xdr:sp macro="" textlink="">
        <xdr:nvSpPr>
          <xdr:cNvPr id="1003" name="Freeform 147"/>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04" name="Text Box 146"/>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408</xdr:row>
      <xdr:rowOff>0</xdr:rowOff>
    </xdr:from>
    <xdr:to>
      <xdr:col>1</xdr:col>
      <xdr:colOff>412750</xdr:colOff>
      <xdr:row>408</xdr:row>
      <xdr:rowOff>172085</xdr:rowOff>
    </xdr:to>
    <xdr:grpSp>
      <xdr:nvGrpSpPr>
        <xdr:cNvPr id="1005" name="Group 142"/>
        <xdr:cNvGrpSpPr>
          <a:grpSpLocks/>
        </xdr:cNvGrpSpPr>
      </xdr:nvGrpSpPr>
      <xdr:grpSpPr bwMode="auto">
        <a:xfrm>
          <a:off x="0" y="68541900"/>
          <a:ext cx="17071975" cy="153035"/>
          <a:chOff x="0" y="0"/>
          <a:chExt cx="1850" cy="271"/>
        </a:xfrm>
      </xdr:grpSpPr>
      <xdr:sp macro="" textlink="">
        <xdr:nvSpPr>
          <xdr:cNvPr id="1006" name="Freeform 144"/>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07" name="Text Box 143"/>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411</xdr:row>
      <xdr:rowOff>0</xdr:rowOff>
    </xdr:from>
    <xdr:to>
      <xdr:col>1</xdr:col>
      <xdr:colOff>31750</xdr:colOff>
      <xdr:row>411</xdr:row>
      <xdr:rowOff>172085</xdr:rowOff>
    </xdr:to>
    <xdr:grpSp>
      <xdr:nvGrpSpPr>
        <xdr:cNvPr id="1008" name="Group 139"/>
        <xdr:cNvGrpSpPr>
          <a:grpSpLocks/>
        </xdr:cNvGrpSpPr>
      </xdr:nvGrpSpPr>
      <xdr:grpSpPr bwMode="auto">
        <a:xfrm>
          <a:off x="0" y="69018150"/>
          <a:ext cx="16690975" cy="153035"/>
          <a:chOff x="0" y="0"/>
          <a:chExt cx="1250" cy="271"/>
        </a:xfrm>
      </xdr:grpSpPr>
      <xdr:sp macro="" textlink="">
        <xdr:nvSpPr>
          <xdr:cNvPr id="1009" name="Freeform 141"/>
          <xdr:cNvSpPr>
            <a:spLocks/>
          </xdr:cNvSpPr>
        </xdr:nvSpPr>
        <xdr:spPr bwMode="auto">
          <a:xfrm>
            <a:off x="10" y="10"/>
            <a:ext cx="1230" cy="251"/>
          </a:xfrm>
          <a:custGeom>
            <a:avLst/>
            <a:gdLst>
              <a:gd name="T0" fmla="+- 0 1240 10"/>
              <a:gd name="T1" fmla="*/ T0 w 1230"/>
              <a:gd name="T2" fmla="+- 0 10 10"/>
              <a:gd name="T3" fmla="*/ 10 h 251"/>
              <a:gd name="T4" fmla="+- 0 1240 10"/>
              <a:gd name="T5" fmla="*/ T4 w 1230"/>
              <a:gd name="T6" fmla="+- 0 261 10"/>
              <a:gd name="T7" fmla="*/ 261 h 251"/>
              <a:gd name="T8" fmla="+- 0 10 10"/>
              <a:gd name="T9" fmla="*/ T8 w 1230"/>
              <a:gd name="T10" fmla="+- 0 261 10"/>
              <a:gd name="T11" fmla="*/ 261 h 251"/>
            </a:gdLst>
            <a:ahLst/>
            <a:cxnLst>
              <a:cxn ang="0">
                <a:pos x="T1" y="T3"/>
              </a:cxn>
              <a:cxn ang="0">
                <a:pos x="T5" y="T7"/>
              </a:cxn>
              <a:cxn ang="0">
                <a:pos x="T9" y="T11"/>
              </a:cxn>
            </a:cxnLst>
            <a:rect l="0" t="0" r="r" b="b"/>
            <a:pathLst>
              <a:path w="1230" h="251">
                <a:moveTo>
                  <a:pt x="1230" y="0"/>
                </a:moveTo>
                <a:lnTo>
                  <a:pt x="12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10" name="Text Box 140"/>
          <xdr:cNvSpPr txBox="1">
            <a:spLocks noChangeArrowheads="1"/>
          </xdr:cNvSpPr>
        </xdr:nvSpPr>
        <xdr:spPr bwMode="auto">
          <a:xfrm>
            <a:off x="0" y="0"/>
            <a:ext cx="12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0960">
              <a:spcBef>
                <a:spcPts val="135"/>
              </a:spcBef>
              <a:spcAft>
                <a:spcPts val="0"/>
              </a:spcAft>
            </a:pPr>
            <a:r>
              <a:rPr lang="es-ES" sz="70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414</xdr:row>
      <xdr:rowOff>0</xdr:rowOff>
    </xdr:from>
    <xdr:to>
      <xdr:col>4</xdr:col>
      <xdr:colOff>31750</xdr:colOff>
      <xdr:row>414</xdr:row>
      <xdr:rowOff>172085</xdr:rowOff>
    </xdr:to>
    <xdr:grpSp>
      <xdr:nvGrpSpPr>
        <xdr:cNvPr id="1011" name="Group 135"/>
        <xdr:cNvGrpSpPr>
          <a:grpSpLocks/>
        </xdr:cNvGrpSpPr>
      </xdr:nvGrpSpPr>
      <xdr:grpSpPr bwMode="auto">
        <a:xfrm>
          <a:off x="0" y="69475350"/>
          <a:ext cx="53266975" cy="153035"/>
          <a:chOff x="0" y="0"/>
          <a:chExt cx="4850" cy="271"/>
        </a:xfrm>
      </xdr:grpSpPr>
      <xdr:sp macro="" textlink="">
        <xdr:nvSpPr>
          <xdr:cNvPr id="1012" name="AutoShape 138"/>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570 10"/>
              <a:gd name="T9" fmla="*/ T8 w 4830"/>
              <a:gd name="T10" fmla="+- 0 261 10"/>
              <a:gd name="T11" fmla="*/ 261 h 251"/>
              <a:gd name="T12" fmla="+- 0 1483 10"/>
              <a:gd name="T13" fmla="*/ T12 w 4830"/>
              <a:gd name="T14" fmla="+- 0 10 10"/>
              <a:gd name="T15" fmla="*/ 10 h 251"/>
              <a:gd name="T16" fmla="+- 0 1483 10"/>
              <a:gd name="T17" fmla="*/ T16 w 4830"/>
              <a:gd name="T18" fmla="+- 0 261 10"/>
              <a:gd name="T19" fmla="*/ 261 h 251"/>
              <a:gd name="T20" fmla="+- 0 10 10"/>
              <a:gd name="T21" fmla="*/ T20 w 4830"/>
              <a:gd name="T22" fmla="+- 0 261 10"/>
              <a:gd name="T23" fmla="*/ 261 h 251"/>
            </a:gdLst>
            <a:ahLst/>
            <a:cxnLst>
              <a:cxn ang="0">
                <a:pos x="T1" y="T3"/>
              </a:cxn>
              <a:cxn ang="0">
                <a:pos x="T5" y="T7"/>
              </a:cxn>
              <a:cxn ang="0">
                <a:pos x="T9" y="T11"/>
              </a:cxn>
              <a:cxn ang="0">
                <a:pos x="T13" y="T15"/>
              </a:cxn>
              <a:cxn ang="0">
                <a:pos x="T17" y="T19"/>
              </a:cxn>
              <a:cxn ang="0">
                <a:pos x="T21" y="T23"/>
              </a:cxn>
            </a:cxnLst>
            <a:rect l="0" t="0" r="r" b="b"/>
            <a:pathLst>
              <a:path w="4830" h="251">
                <a:moveTo>
                  <a:pt x="4830" y="0"/>
                </a:moveTo>
                <a:lnTo>
                  <a:pt x="4830" y="251"/>
                </a:lnTo>
                <a:lnTo>
                  <a:pt x="1560" y="251"/>
                </a:lnTo>
                <a:moveTo>
                  <a:pt x="1473" y="0"/>
                </a:moveTo>
                <a:lnTo>
                  <a:pt x="1473"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13" name="Text Box 137"/>
          <xdr:cNvSpPr txBox="1">
            <a:spLocks noChangeArrowheads="1"/>
          </xdr:cNvSpPr>
        </xdr:nvSpPr>
        <xdr:spPr bwMode="auto">
          <a:xfrm>
            <a:off x="319" y="36"/>
            <a:ext cx="844"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sp macro="" textlink="">
        <xdr:nvSpPr>
          <xdr:cNvPr id="1014" name="Text Box 136"/>
          <xdr:cNvSpPr txBox="1">
            <a:spLocks noChangeArrowheads="1"/>
          </xdr:cNvSpPr>
        </xdr:nvSpPr>
        <xdr:spPr bwMode="auto">
          <a:xfrm>
            <a:off x="2393" y="36"/>
            <a:ext cx="1615" cy="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 sz="750" b="1">
                <a:effectLst/>
                <a:latin typeface="Arial" panose="020B0604020202020204" pitchFamily="34" charset="0"/>
                <a:ea typeface="Arial" panose="020B0604020202020204" pitchFamily="34" charset="0"/>
              </a:rPr>
              <a:t>Medio de</a:t>
            </a:r>
            <a:r>
              <a:rPr lang="es-ES" sz="750" b="1" spc="-140">
                <a:effectLst/>
                <a:latin typeface="Arial" panose="020B0604020202020204" pitchFamily="34" charset="0"/>
                <a:ea typeface="Arial" panose="020B0604020202020204" pitchFamily="34" charset="0"/>
              </a:rPr>
              <a:t> </a:t>
            </a:r>
            <a:r>
              <a:rPr lang="es-ES" sz="750" b="1">
                <a:effectLst/>
                <a:latin typeface="Arial" panose="020B0604020202020204" pitchFamily="34" charset="0"/>
                <a:ea typeface="Arial" panose="020B0604020202020204" pitchFamily="34" charset="0"/>
              </a:rPr>
              <a:t>Verificación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416</xdr:row>
      <xdr:rowOff>0</xdr:rowOff>
    </xdr:from>
    <xdr:to>
      <xdr:col>3</xdr:col>
      <xdr:colOff>31750</xdr:colOff>
      <xdr:row>416</xdr:row>
      <xdr:rowOff>172085</xdr:rowOff>
    </xdr:to>
    <xdr:grpSp>
      <xdr:nvGrpSpPr>
        <xdr:cNvPr id="1015" name="Group 132"/>
        <xdr:cNvGrpSpPr>
          <a:grpSpLocks/>
        </xdr:cNvGrpSpPr>
      </xdr:nvGrpSpPr>
      <xdr:grpSpPr bwMode="auto">
        <a:xfrm>
          <a:off x="0" y="69780150"/>
          <a:ext cx="49828450" cy="153035"/>
          <a:chOff x="0" y="0"/>
          <a:chExt cx="3650" cy="271"/>
        </a:xfrm>
      </xdr:grpSpPr>
      <xdr:sp macro="" textlink="">
        <xdr:nvSpPr>
          <xdr:cNvPr id="1016" name="Freeform 134"/>
          <xdr:cNvSpPr>
            <a:spLocks/>
          </xdr:cNvSpPr>
        </xdr:nvSpPr>
        <xdr:spPr bwMode="auto">
          <a:xfrm>
            <a:off x="10" y="10"/>
            <a:ext cx="3630" cy="251"/>
          </a:xfrm>
          <a:custGeom>
            <a:avLst/>
            <a:gdLst>
              <a:gd name="T0" fmla="+- 0 3640 10"/>
              <a:gd name="T1" fmla="*/ T0 w 3630"/>
              <a:gd name="T2" fmla="+- 0 10 10"/>
              <a:gd name="T3" fmla="*/ 10 h 251"/>
              <a:gd name="T4" fmla="+- 0 3640 10"/>
              <a:gd name="T5" fmla="*/ T4 w 3630"/>
              <a:gd name="T6" fmla="+- 0 261 10"/>
              <a:gd name="T7" fmla="*/ 261 h 251"/>
              <a:gd name="T8" fmla="+- 0 10 10"/>
              <a:gd name="T9" fmla="*/ T8 w 3630"/>
              <a:gd name="T10" fmla="+- 0 261 10"/>
              <a:gd name="T11" fmla="*/ 261 h 251"/>
            </a:gdLst>
            <a:ahLst/>
            <a:cxnLst>
              <a:cxn ang="0">
                <a:pos x="T1" y="T3"/>
              </a:cxn>
              <a:cxn ang="0">
                <a:pos x="T5" y="T7"/>
              </a:cxn>
              <a:cxn ang="0">
                <a:pos x="T9" y="T11"/>
              </a:cxn>
            </a:cxnLst>
            <a:rect l="0" t="0" r="r" b="b"/>
            <a:pathLst>
              <a:path w="3630" h="251">
                <a:moveTo>
                  <a:pt x="3630" y="0"/>
                </a:moveTo>
                <a:lnTo>
                  <a:pt x="36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17" name="Text Box 133"/>
          <xdr:cNvSpPr txBox="1">
            <a:spLocks noChangeArrowheads="1"/>
          </xdr:cNvSpPr>
        </xdr:nvSpPr>
        <xdr:spPr bwMode="auto">
          <a:xfrm>
            <a:off x="0" y="0"/>
            <a:ext cx="36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694055">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418</xdr:row>
      <xdr:rowOff>0</xdr:rowOff>
    </xdr:from>
    <xdr:to>
      <xdr:col>1</xdr:col>
      <xdr:colOff>565150</xdr:colOff>
      <xdr:row>418</xdr:row>
      <xdr:rowOff>172085</xdr:rowOff>
    </xdr:to>
    <xdr:grpSp>
      <xdr:nvGrpSpPr>
        <xdr:cNvPr id="1018" name="Group 129"/>
        <xdr:cNvGrpSpPr>
          <a:grpSpLocks/>
        </xdr:cNvGrpSpPr>
      </xdr:nvGrpSpPr>
      <xdr:grpSpPr bwMode="auto">
        <a:xfrm>
          <a:off x="0" y="70084950"/>
          <a:ext cx="17224375" cy="153035"/>
          <a:chOff x="0" y="0"/>
          <a:chExt cx="2090" cy="271"/>
        </a:xfrm>
      </xdr:grpSpPr>
      <xdr:sp macro="" textlink="">
        <xdr:nvSpPr>
          <xdr:cNvPr id="1019" name="Freeform 131"/>
          <xdr:cNvSpPr>
            <a:spLocks/>
          </xdr:cNvSpPr>
        </xdr:nvSpPr>
        <xdr:spPr bwMode="auto">
          <a:xfrm>
            <a:off x="10" y="10"/>
            <a:ext cx="2070" cy="251"/>
          </a:xfrm>
          <a:custGeom>
            <a:avLst/>
            <a:gdLst>
              <a:gd name="T0" fmla="+- 0 2080 10"/>
              <a:gd name="T1" fmla="*/ T0 w 2070"/>
              <a:gd name="T2" fmla="+- 0 10 10"/>
              <a:gd name="T3" fmla="*/ 10 h 251"/>
              <a:gd name="T4" fmla="+- 0 2080 10"/>
              <a:gd name="T5" fmla="*/ T4 w 2070"/>
              <a:gd name="T6" fmla="+- 0 261 10"/>
              <a:gd name="T7" fmla="*/ 261 h 251"/>
              <a:gd name="T8" fmla="+- 0 10 10"/>
              <a:gd name="T9" fmla="*/ T8 w 2070"/>
              <a:gd name="T10" fmla="+- 0 261 10"/>
              <a:gd name="T11" fmla="*/ 261 h 251"/>
            </a:gdLst>
            <a:ahLst/>
            <a:cxnLst>
              <a:cxn ang="0">
                <a:pos x="T1" y="T3"/>
              </a:cxn>
              <a:cxn ang="0">
                <a:pos x="T5" y="T7"/>
              </a:cxn>
              <a:cxn ang="0">
                <a:pos x="T9" y="T11"/>
              </a:cxn>
            </a:cxnLst>
            <a:rect l="0" t="0" r="r" b="b"/>
            <a:pathLst>
              <a:path w="2070" h="251">
                <a:moveTo>
                  <a:pt x="2070" y="0"/>
                </a:moveTo>
                <a:lnTo>
                  <a:pt x="20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20" name="Text Box 130"/>
          <xdr:cNvSpPr txBox="1">
            <a:spLocks noChangeArrowheads="1"/>
          </xdr:cNvSpPr>
        </xdr:nvSpPr>
        <xdr:spPr bwMode="auto">
          <a:xfrm>
            <a:off x="0" y="0"/>
            <a:ext cx="20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00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420</xdr:row>
      <xdr:rowOff>0</xdr:rowOff>
    </xdr:from>
    <xdr:to>
      <xdr:col>2</xdr:col>
      <xdr:colOff>219710</xdr:colOff>
      <xdr:row>420</xdr:row>
      <xdr:rowOff>172085</xdr:rowOff>
    </xdr:to>
    <xdr:grpSp>
      <xdr:nvGrpSpPr>
        <xdr:cNvPr id="1021" name="Group 126"/>
        <xdr:cNvGrpSpPr>
          <a:grpSpLocks/>
        </xdr:cNvGrpSpPr>
      </xdr:nvGrpSpPr>
      <xdr:grpSpPr bwMode="auto">
        <a:xfrm>
          <a:off x="0" y="70389750"/>
          <a:ext cx="33928685" cy="153035"/>
          <a:chOff x="0" y="0"/>
          <a:chExt cx="2746" cy="271"/>
        </a:xfrm>
      </xdr:grpSpPr>
      <xdr:sp macro="" textlink="">
        <xdr:nvSpPr>
          <xdr:cNvPr id="1022" name="Freeform 128"/>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23" name="Text Box 127"/>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426</xdr:row>
      <xdr:rowOff>0</xdr:rowOff>
    </xdr:from>
    <xdr:to>
      <xdr:col>3</xdr:col>
      <xdr:colOff>12065</xdr:colOff>
      <xdr:row>426</xdr:row>
      <xdr:rowOff>172085</xdr:rowOff>
    </xdr:to>
    <xdr:grpSp>
      <xdr:nvGrpSpPr>
        <xdr:cNvPr id="1024" name="Group 122"/>
        <xdr:cNvGrpSpPr>
          <a:grpSpLocks/>
        </xdr:cNvGrpSpPr>
      </xdr:nvGrpSpPr>
      <xdr:grpSpPr bwMode="auto">
        <a:xfrm>
          <a:off x="0" y="71304150"/>
          <a:ext cx="49808765" cy="162560"/>
          <a:chOff x="0" y="0"/>
          <a:chExt cx="3619" cy="271"/>
        </a:xfrm>
      </xdr:grpSpPr>
      <xdr:sp macro="" textlink="">
        <xdr:nvSpPr>
          <xdr:cNvPr id="1025" name="Freeform 124"/>
          <xdr:cNvSpPr>
            <a:spLocks/>
          </xdr:cNvSpPr>
        </xdr:nvSpPr>
        <xdr:spPr bwMode="auto">
          <a:xfrm>
            <a:off x="10" y="10"/>
            <a:ext cx="3599" cy="251"/>
          </a:xfrm>
          <a:custGeom>
            <a:avLst/>
            <a:gdLst>
              <a:gd name="T0" fmla="+- 0 3609 10"/>
              <a:gd name="T1" fmla="*/ T0 w 3599"/>
              <a:gd name="T2" fmla="+- 0 10 10"/>
              <a:gd name="T3" fmla="*/ 10 h 251"/>
              <a:gd name="T4" fmla="+- 0 3609 10"/>
              <a:gd name="T5" fmla="*/ T4 w 3599"/>
              <a:gd name="T6" fmla="+- 0 261 10"/>
              <a:gd name="T7" fmla="*/ 261 h 251"/>
              <a:gd name="T8" fmla="+- 0 10 10"/>
              <a:gd name="T9" fmla="*/ T8 w 3599"/>
              <a:gd name="T10" fmla="+- 0 261 10"/>
              <a:gd name="T11" fmla="*/ 261 h 251"/>
            </a:gdLst>
            <a:ahLst/>
            <a:cxnLst>
              <a:cxn ang="0">
                <a:pos x="T1" y="T3"/>
              </a:cxn>
              <a:cxn ang="0">
                <a:pos x="T5" y="T7"/>
              </a:cxn>
              <a:cxn ang="0">
                <a:pos x="T9" y="T11"/>
              </a:cxn>
            </a:cxnLst>
            <a:rect l="0" t="0" r="r" b="b"/>
            <a:pathLst>
              <a:path w="3599" h="251">
                <a:moveTo>
                  <a:pt x="3599" y="0"/>
                </a:moveTo>
                <a:lnTo>
                  <a:pt x="359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26" name="Text Box 123"/>
          <xdr:cNvSpPr txBox="1">
            <a:spLocks noChangeArrowheads="1"/>
          </xdr:cNvSpPr>
        </xdr:nvSpPr>
        <xdr:spPr bwMode="auto">
          <a:xfrm>
            <a:off x="0" y="0"/>
            <a:ext cx="361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02970" marR="91948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428</xdr:row>
      <xdr:rowOff>0</xdr:rowOff>
    </xdr:from>
    <xdr:to>
      <xdr:col>3</xdr:col>
      <xdr:colOff>260350</xdr:colOff>
      <xdr:row>428</xdr:row>
      <xdr:rowOff>172085</xdr:rowOff>
    </xdr:to>
    <xdr:grpSp>
      <xdr:nvGrpSpPr>
        <xdr:cNvPr id="1027" name="Group 119"/>
        <xdr:cNvGrpSpPr>
          <a:grpSpLocks/>
        </xdr:cNvGrpSpPr>
      </xdr:nvGrpSpPr>
      <xdr:grpSpPr bwMode="auto">
        <a:xfrm>
          <a:off x="0" y="71628000"/>
          <a:ext cx="50057050" cy="153035"/>
          <a:chOff x="0" y="0"/>
          <a:chExt cx="4010" cy="271"/>
        </a:xfrm>
      </xdr:grpSpPr>
      <xdr:sp macro="" textlink="">
        <xdr:nvSpPr>
          <xdr:cNvPr id="1028" name="Freeform 121"/>
          <xdr:cNvSpPr>
            <a:spLocks/>
          </xdr:cNvSpPr>
        </xdr:nvSpPr>
        <xdr:spPr bwMode="auto">
          <a:xfrm>
            <a:off x="10" y="10"/>
            <a:ext cx="3990" cy="251"/>
          </a:xfrm>
          <a:custGeom>
            <a:avLst/>
            <a:gdLst>
              <a:gd name="T0" fmla="+- 0 4000 10"/>
              <a:gd name="T1" fmla="*/ T0 w 3990"/>
              <a:gd name="T2" fmla="+- 0 10 10"/>
              <a:gd name="T3" fmla="*/ 10 h 251"/>
              <a:gd name="T4" fmla="+- 0 4000 10"/>
              <a:gd name="T5" fmla="*/ T4 w 3990"/>
              <a:gd name="T6" fmla="+- 0 261 10"/>
              <a:gd name="T7" fmla="*/ 261 h 251"/>
              <a:gd name="T8" fmla="+- 0 10 10"/>
              <a:gd name="T9" fmla="*/ T8 w 3990"/>
              <a:gd name="T10" fmla="+- 0 261 10"/>
              <a:gd name="T11" fmla="*/ 261 h 251"/>
            </a:gdLst>
            <a:ahLst/>
            <a:cxnLst>
              <a:cxn ang="0">
                <a:pos x="T1" y="T3"/>
              </a:cxn>
              <a:cxn ang="0">
                <a:pos x="T5" y="T7"/>
              </a:cxn>
              <a:cxn ang="0">
                <a:pos x="T9" y="T11"/>
              </a:cxn>
            </a:cxnLst>
            <a:rect l="0" t="0" r="r" b="b"/>
            <a:pathLst>
              <a:path w="3990" h="251">
                <a:moveTo>
                  <a:pt x="3990" y="0"/>
                </a:moveTo>
                <a:lnTo>
                  <a:pt x="39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29" name="Text Box 120"/>
          <xdr:cNvSpPr txBox="1">
            <a:spLocks noChangeArrowheads="1"/>
          </xdr:cNvSpPr>
        </xdr:nvSpPr>
        <xdr:spPr bwMode="auto">
          <a:xfrm>
            <a:off x="0" y="0"/>
            <a:ext cx="40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64565" marR="982980" algn="ctr">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430</xdr:row>
      <xdr:rowOff>0</xdr:rowOff>
    </xdr:from>
    <xdr:to>
      <xdr:col>2</xdr:col>
      <xdr:colOff>565150</xdr:colOff>
      <xdr:row>430</xdr:row>
      <xdr:rowOff>172085</xdr:rowOff>
    </xdr:to>
    <xdr:grpSp>
      <xdr:nvGrpSpPr>
        <xdr:cNvPr id="1030" name="Group 116"/>
        <xdr:cNvGrpSpPr>
          <a:grpSpLocks/>
        </xdr:cNvGrpSpPr>
      </xdr:nvGrpSpPr>
      <xdr:grpSpPr bwMode="auto">
        <a:xfrm>
          <a:off x="0" y="71942325"/>
          <a:ext cx="34274125" cy="162560"/>
          <a:chOff x="0" y="0"/>
          <a:chExt cx="3290" cy="271"/>
        </a:xfrm>
      </xdr:grpSpPr>
      <xdr:sp macro="" textlink="">
        <xdr:nvSpPr>
          <xdr:cNvPr id="1031" name="Freeform 118"/>
          <xdr:cNvSpPr>
            <a:spLocks/>
          </xdr:cNvSpPr>
        </xdr:nvSpPr>
        <xdr:spPr bwMode="auto">
          <a:xfrm>
            <a:off x="10" y="10"/>
            <a:ext cx="3270" cy="251"/>
          </a:xfrm>
          <a:custGeom>
            <a:avLst/>
            <a:gdLst>
              <a:gd name="T0" fmla="+- 0 3280 10"/>
              <a:gd name="T1" fmla="*/ T0 w 3270"/>
              <a:gd name="T2" fmla="+- 0 10 10"/>
              <a:gd name="T3" fmla="*/ 10 h 251"/>
              <a:gd name="T4" fmla="+- 0 3280 10"/>
              <a:gd name="T5" fmla="*/ T4 w 3270"/>
              <a:gd name="T6" fmla="+- 0 261 10"/>
              <a:gd name="T7" fmla="*/ 261 h 251"/>
              <a:gd name="T8" fmla="+- 0 10 10"/>
              <a:gd name="T9" fmla="*/ T8 w 3270"/>
              <a:gd name="T10" fmla="+- 0 261 10"/>
              <a:gd name="T11" fmla="*/ 261 h 251"/>
            </a:gdLst>
            <a:ahLst/>
            <a:cxnLst>
              <a:cxn ang="0">
                <a:pos x="T1" y="T3"/>
              </a:cxn>
              <a:cxn ang="0">
                <a:pos x="T5" y="T7"/>
              </a:cxn>
              <a:cxn ang="0">
                <a:pos x="T9" y="T11"/>
              </a:cxn>
            </a:cxnLst>
            <a:rect l="0" t="0" r="r" b="b"/>
            <a:pathLst>
              <a:path w="3270" h="251">
                <a:moveTo>
                  <a:pt x="3270" y="0"/>
                </a:moveTo>
                <a:lnTo>
                  <a:pt x="32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32" name="Text Box 117"/>
          <xdr:cNvSpPr txBox="1">
            <a:spLocks noChangeArrowheads="1"/>
          </xdr:cNvSpPr>
        </xdr:nvSpPr>
        <xdr:spPr bwMode="auto">
          <a:xfrm>
            <a:off x="0" y="0"/>
            <a:ext cx="32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943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432</xdr:row>
      <xdr:rowOff>0</xdr:rowOff>
    </xdr:from>
    <xdr:to>
      <xdr:col>1</xdr:col>
      <xdr:colOff>412750</xdr:colOff>
      <xdr:row>432</xdr:row>
      <xdr:rowOff>172085</xdr:rowOff>
    </xdr:to>
    <xdr:grpSp>
      <xdr:nvGrpSpPr>
        <xdr:cNvPr id="1033" name="Group 113"/>
        <xdr:cNvGrpSpPr>
          <a:grpSpLocks/>
        </xdr:cNvGrpSpPr>
      </xdr:nvGrpSpPr>
      <xdr:grpSpPr bwMode="auto">
        <a:xfrm>
          <a:off x="0" y="72256650"/>
          <a:ext cx="17071975" cy="153035"/>
          <a:chOff x="0" y="0"/>
          <a:chExt cx="1850" cy="271"/>
        </a:xfrm>
      </xdr:grpSpPr>
      <xdr:sp macro="" textlink="">
        <xdr:nvSpPr>
          <xdr:cNvPr id="1034" name="Freeform 115"/>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35" name="Text Box 114"/>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82270" marR="400050" algn="ctr">
              <a:spcBef>
                <a:spcPts val="185"/>
              </a:spcBef>
              <a:spcAft>
                <a:spcPts val="0"/>
              </a:spcAft>
            </a:pPr>
            <a:r>
              <a:rPr lang="es-ES" sz="750" b="1">
                <a:effectLst/>
                <a:latin typeface="Arial" panose="020B0604020202020204" pitchFamily="34" charset="0"/>
                <a:ea typeface="Arial" panose="020B0604020202020204" pitchFamily="34" charset="0"/>
              </a:rPr>
              <a:t>Sentido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434</xdr:row>
      <xdr:rowOff>0</xdr:rowOff>
    </xdr:from>
    <xdr:to>
      <xdr:col>1</xdr:col>
      <xdr:colOff>412750</xdr:colOff>
      <xdr:row>434</xdr:row>
      <xdr:rowOff>172085</xdr:rowOff>
    </xdr:to>
    <xdr:grpSp>
      <xdr:nvGrpSpPr>
        <xdr:cNvPr id="1036" name="Group 110"/>
        <xdr:cNvGrpSpPr>
          <a:grpSpLocks/>
        </xdr:cNvGrpSpPr>
      </xdr:nvGrpSpPr>
      <xdr:grpSpPr bwMode="auto">
        <a:xfrm>
          <a:off x="0" y="72561450"/>
          <a:ext cx="17071975" cy="153035"/>
          <a:chOff x="0" y="0"/>
          <a:chExt cx="1850" cy="271"/>
        </a:xfrm>
      </xdr:grpSpPr>
      <xdr:sp macro="" textlink="">
        <xdr:nvSpPr>
          <xdr:cNvPr id="1037" name="Freeform 112"/>
          <xdr:cNvSpPr>
            <a:spLocks/>
          </xdr:cNvSpPr>
        </xdr:nvSpPr>
        <xdr:spPr bwMode="auto">
          <a:xfrm>
            <a:off x="10" y="10"/>
            <a:ext cx="1830" cy="251"/>
          </a:xfrm>
          <a:custGeom>
            <a:avLst/>
            <a:gdLst>
              <a:gd name="T0" fmla="+- 0 1840 10"/>
              <a:gd name="T1" fmla="*/ T0 w 1830"/>
              <a:gd name="T2" fmla="+- 0 10 10"/>
              <a:gd name="T3" fmla="*/ 10 h 251"/>
              <a:gd name="T4" fmla="+- 0 1840 10"/>
              <a:gd name="T5" fmla="*/ T4 w 1830"/>
              <a:gd name="T6" fmla="+- 0 261 10"/>
              <a:gd name="T7" fmla="*/ 261 h 251"/>
              <a:gd name="T8" fmla="+- 0 10 10"/>
              <a:gd name="T9" fmla="*/ T8 w 1830"/>
              <a:gd name="T10" fmla="+- 0 261 10"/>
              <a:gd name="T11" fmla="*/ 261 h 251"/>
            </a:gdLst>
            <a:ahLst/>
            <a:cxnLst>
              <a:cxn ang="0">
                <a:pos x="T1" y="T3"/>
              </a:cxn>
              <a:cxn ang="0">
                <a:pos x="T5" y="T7"/>
              </a:cxn>
              <a:cxn ang="0">
                <a:pos x="T9" y="T11"/>
              </a:cxn>
            </a:cxnLst>
            <a:rect l="0" t="0" r="r" b="b"/>
            <a:pathLst>
              <a:path w="1830" h="251">
                <a:moveTo>
                  <a:pt x="1830" y="0"/>
                </a:moveTo>
                <a:lnTo>
                  <a:pt x="1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38" name="Text Box 111"/>
          <xdr:cNvSpPr txBox="1">
            <a:spLocks noChangeArrowheads="1"/>
          </xdr:cNvSpPr>
        </xdr:nvSpPr>
        <xdr:spPr bwMode="auto">
          <a:xfrm>
            <a:off x="0" y="0"/>
            <a:ext cx="1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53670">
              <a:spcBef>
                <a:spcPts val="185"/>
              </a:spcBef>
              <a:spcAft>
                <a:spcPts val="0"/>
              </a:spcAft>
            </a:pPr>
            <a:r>
              <a:rPr lang="es-ES" sz="750" b="1">
                <a:effectLst/>
                <a:latin typeface="Arial" panose="020B0604020202020204" pitchFamily="34" charset="0"/>
                <a:ea typeface="Arial" panose="020B0604020202020204" pitchFamily="34" charset="0"/>
              </a:rPr>
              <a:t>Unidad de Medida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439</xdr:row>
      <xdr:rowOff>0</xdr:rowOff>
    </xdr:from>
    <xdr:to>
      <xdr:col>2</xdr:col>
      <xdr:colOff>107950</xdr:colOff>
      <xdr:row>439</xdr:row>
      <xdr:rowOff>172085</xdr:rowOff>
    </xdr:to>
    <xdr:grpSp>
      <xdr:nvGrpSpPr>
        <xdr:cNvPr id="1039" name="Group 106"/>
        <xdr:cNvGrpSpPr>
          <a:grpSpLocks/>
        </xdr:cNvGrpSpPr>
      </xdr:nvGrpSpPr>
      <xdr:grpSpPr bwMode="auto">
        <a:xfrm>
          <a:off x="0" y="73323450"/>
          <a:ext cx="33816925" cy="153035"/>
          <a:chOff x="0" y="0"/>
          <a:chExt cx="2570" cy="271"/>
        </a:xfrm>
      </xdr:grpSpPr>
      <xdr:sp macro="" textlink="">
        <xdr:nvSpPr>
          <xdr:cNvPr id="1040" name="Freeform 108"/>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41" name="Text Box 107"/>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440</xdr:row>
      <xdr:rowOff>0</xdr:rowOff>
    </xdr:from>
    <xdr:to>
      <xdr:col>2</xdr:col>
      <xdr:colOff>107950</xdr:colOff>
      <xdr:row>440</xdr:row>
      <xdr:rowOff>172085</xdr:rowOff>
    </xdr:to>
    <xdr:grpSp>
      <xdr:nvGrpSpPr>
        <xdr:cNvPr id="1042" name="Group 103"/>
        <xdr:cNvGrpSpPr>
          <a:grpSpLocks/>
        </xdr:cNvGrpSpPr>
      </xdr:nvGrpSpPr>
      <xdr:grpSpPr bwMode="auto">
        <a:xfrm>
          <a:off x="0" y="73475850"/>
          <a:ext cx="33816925" cy="153035"/>
          <a:chOff x="0" y="0"/>
          <a:chExt cx="2570" cy="271"/>
        </a:xfrm>
      </xdr:grpSpPr>
      <xdr:sp macro="" textlink="">
        <xdr:nvSpPr>
          <xdr:cNvPr id="1043" name="Freeform 105"/>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44" name="Text Box 104"/>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442</xdr:row>
      <xdr:rowOff>0</xdr:rowOff>
    </xdr:from>
    <xdr:to>
      <xdr:col>2</xdr:col>
      <xdr:colOff>184150</xdr:colOff>
      <xdr:row>442</xdr:row>
      <xdr:rowOff>172085</xdr:rowOff>
    </xdr:to>
    <xdr:grpSp>
      <xdr:nvGrpSpPr>
        <xdr:cNvPr id="1045" name="Group 100"/>
        <xdr:cNvGrpSpPr>
          <a:grpSpLocks/>
        </xdr:cNvGrpSpPr>
      </xdr:nvGrpSpPr>
      <xdr:grpSpPr bwMode="auto">
        <a:xfrm>
          <a:off x="0" y="73780650"/>
          <a:ext cx="33893125" cy="153035"/>
          <a:chOff x="0" y="0"/>
          <a:chExt cx="2690" cy="271"/>
        </a:xfrm>
      </xdr:grpSpPr>
      <xdr:sp macro="" textlink="">
        <xdr:nvSpPr>
          <xdr:cNvPr id="1046" name="Freeform 102"/>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47" name="Text Box 101"/>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444</xdr:row>
      <xdr:rowOff>0</xdr:rowOff>
    </xdr:from>
    <xdr:to>
      <xdr:col>1</xdr:col>
      <xdr:colOff>260350</xdr:colOff>
      <xdr:row>444</xdr:row>
      <xdr:rowOff>172085</xdr:rowOff>
    </xdr:to>
    <xdr:grpSp>
      <xdr:nvGrpSpPr>
        <xdr:cNvPr id="1048" name="Group 97"/>
        <xdr:cNvGrpSpPr>
          <a:grpSpLocks/>
        </xdr:cNvGrpSpPr>
      </xdr:nvGrpSpPr>
      <xdr:grpSpPr bwMode="auto">
        <a:xfrm>
          <a:off x="0" y="74085450"/>
          <a:ext cx="16919575" cy="153035"/>
          <a:chOff x="0" y="0"/>
          <a:chExt cx="1610" cy="271"/>
        </a:xfrm>
      </xdr:grpSpPr>
      <xdr:sp macro="" textlink="">
        <xdr:nvSpPr>
          <xdr:cNvPr id="1049" name="Freeform 99"/>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50" name="Text Box 98"/>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446</xdr:row>
      <xdr:rowOff>0</xdr:rowOff>
    </xdr:from>
    <xdr:to>
      <xdr:col>1</xdr:col>
      <xdr:colOff>488950</xdr:colOff>
      <xdr:row>446</xdr:row>
      <xdr:rowOff>172085</xdr:rowOff>
    </xdr:to>
    <xdr:grpSp>
      <xdr:nvGrpSpPr>
        <xdr:cNvPr id="1051" name="Group 94"/>
        <xdr:cNvGrpSpPr>
          <a:grpSpLocks/>
        </xdr:cNvGrpSpPr>
      </xdr:nvGrpSpPr>
      <xdr:grpSpPr bwMode="auto">
        <a:xfrm>
          <a:off x="0" y="74390250"/>
          <a:ext cx="17148175" cy="153035"/>
          <a:chOff x="0" y="0"/>
          <a:chExt cx="1970" cy="271"/>
        </a:xfrm>
      </xdr:grpSpPr>
      <xdr:sp macro="" textlink="">
        <xdr:nvSpPr>
          <xdr:cNvPr id="1052" name="Freeform 96"/>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53" name="Text Box 95"/>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447</xdr:row>
      <xdr:rowOff>0</xdr:rowOff>
    </xdr:from>
    <xdr:to>
      <xdr:col>2</xdr:col>
      <xdr:colOff>219710</xdr:colOff>
      <xdr:row>447</xdr:row>
      <xdr:rowOff>172085</xdr:rowOff>
    </xdr:to>
    <xdr:grpSp>
      <xdr:nvGrpSpPr>
        <xdr:cNvPr id="1054" name="Group 91"/>
        <xdr:cNvGrpSpPr>
          <a:grpSpLocks/>
        </xdr:cNvGrpSpPr>
      </xdr:nvGrpSpPr>
      <xdr:grpSpPr bwMode="auto">
        <a:xfrm>
          <a:off x="0" y="74542650"/>
          <a:ext cx="33928685" cy="153035"/>
          <a:chOff x="0" y="0"/>
          <a:chExt cx="2746" cy="271"/>
        </a:xfrm>
      </xdr:grpSpPr>
      <xdr:sp macro="" textlink="">
        <xdr:nvSpPr>
          <xdr:cNvPr id="1055" name="Freeform 93"/>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56" name="Text Box 92"/>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449</xdr:row>
      <xdr:rowOff>0</xdr:rowOff>
    </xdr:from>
    <xdr:to>
      <xdr:col>1</xdr:col>
      <xdr:colOff>469265</xdr:colOff>
      <xdr:row>449</xdr:row>
      <xdr:rowOff>172085</xdr:rowOff>
    </xdr:to>
    <xdr:grpSp>
      <xdr:nvGrpSpPr>
        <xdr:cNvPr id="1057" name="Group 88"/>
        <xdr:cNvGrpSpPr>
          <a:grpSpLocks/>
        </xdr:cNvGrpSpPr>
      </xdr:nvGrpSpPr>
      <xdr:grpSpPr bwMode="auto">
        <a:xfrm>
          <a:off x="0" y="74847450"/>
          <a:ext cx="17128490" cy="153035"/>
          <a:chOff x="0" y="0"/>
          <a:chExt cx="1939" cy="271"/>
        </a:xfrm>
      </xdr:grpSpPr>
      <xdr:sp macro="" textlink="">
        <xdr:nvSpPr>
          <xdr:cNvPr id="1058" name="Freeform 90"/>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59" name="Text Box 89"/>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450</xdr:row>
      <xdr:rowOff>0</xdr:rowOff>
    </xdr:from>
    <xdr:to>
      <xdr:col>1</xdr:col>
      <xdr:colOff>469265</xdr:colOff>
      <xdr:row>450</xdr:row>
      <xdr:rowOff>172085</xdr:rowOff>
    </xdr:to>
    <xdr:grpSp>
      <xdr:nvGrpSpPr>
        <xdr:cNvPr id="1060" name="Group 85"/>
        <xdr:cNvGrpSpPr>
          <a:grpSpLocks/>
        </xdr:cNvGrpSpPr>
      </xdr:nvGrpSpPr>
      <xdr:grpSpPr bwMode="auto">
        <a:xfrm>
          <a:off x="0" y="74999850"/>
          <a:ext cx="17128490" cy="153035"/>
          <a:chOff x="0" y="0"/>
          <a:chExt cx="1939" cy="271"/>
        </a:xfrm>
      </xdr:grpSpPr>
      <xdr:sp macro="" textlink="">
        <xdr:nvSpPr>
          <xdr:cNvPr id="1061" name="Freeform 87"/>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62" name="Text Box 86"/>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452</xdr:row>
      <xdr:rowOff>0</xdr:rowOff>
    </xdr:from>
    <xdr:to>
      <xdr:col>1</xdr:col>
      <xdr:colOff>184150</xdr:colOff>
      <xdr:row>452</xdr:row>
      <xdr:rowOff>172085</xdr:rowOff>
    </xdr:to>
    <xdr:grpSp>
      <xdr:nvGrpSpPr>
        <xdr:cNvPr id="1063" name="Group 82"/>
        <xdr:cNvGrpSpPr>
          <a:grpSpLocks/>
        </xdr:cNvGrpSpPr>
      </xdr:nvGrpSpPr>
      <xdr:grpSpPr bwMode="auto">
        <a:xfrm>
          <a:off x="0" y="75304650"/>
          <a:ext cx="16843375" cy="153035"/>
          <a:chOff x="0" y="0"/>
          <a:chExt cx="1490" cy="271"/>
        </a:xfrm>
      </xdr:grpSpPr>
      <xdr:sp macro="" textlink="">
        <xdr:nvSpPr>
          <xdr:cNvPr id="1064" name="Freeform 84"/>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65" name="Text Box 83"/>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454</xdr:row>
      <xdr:rowOff>0</xdr:rowOff>
    </xdr:from>
    <xdr:to>
      <xdr:col>4</xdr:col>
      <xdr:colOff>31750</xdr:colOff>
      <xdr:row>454</xdr:row>
      <xdr:rowOff>172085</xdr:rowOff>
    </xdr:to>
    <xdr:grpSp>
      <xdr:nvGrpSpPr>
        <xdr:cNvPr id="1066" name="Group 79"/>
        <xdr:cNvGrpSpPr>
          <a:grpSpLocks/>
        </xdr:cNvGrpSpPr>
      </xdr:nvGrpSpPr>
      <xdr:grpSpPr bwMode="auto">
        <a:xfrm>
          <a:off x="0" y="75609450"/>
          <a:ext cx="53266975" cy="153035"/>
          <a:chOff x="0" y="0"/>
          <a:chExt cx="4850" cy="271"/>
        </a:xfrm>
      </xdr:grpSpPr>
      <xdr:sp macro="" textlink="">
        <xdr:nvSpPr>
          <xdr:cNvPr id="1067" name="Freeform 81"/>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0 10"/>
              <a:gd name="T9" fmla="*/ T8 w 4830"/>
              <a:gd name="T10" fmla="+- 0 261 10"/>
              <a:gd name="T11" fmla="*/ 261 h 251"/>
            </a:gdLst>
            <a:ahLst/>
            <a:cxnLst>
              <a:cxn ang="0">
                <a:pos x="T1" y="T3"/>
              </a:cxn>
              <a:cxn ang="0">
                <a:pos x="T5" y="T7"/>
              </a:cxn>
              <a:cxn ang="0">
                <a:pos x="T9" y="T11"/>
              </a:cxn>
            </a:cxnLst>
            <a:rect l="0" t="0" r="r" b="b"/>
            <a:pathLst>
              <a:path w="4830" h="251">
                <a:moveTo>
                  <a:pt x="4830" y="0"/>
                </a:moveTo>
                <a:lnTo>
                  <a:pt x="4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68" name="Text Box 80"/>
          <xdr:cNvSpPr txBox="1">
            <a:spLocks noChangeArrowheads="1"/>
          </xdr:cNvSpPr>
        </xdr:nvSpPr>
        <xdr:spPr bwMode="auto">
          <a:xfrm>
            <a:off x="0" y="0"/>
            <a:ext cx="4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58545" marR="1077595" algn="ctr">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456</xdr:row>
      <xdr:rowOff>0</xdr:rowOff>
    </xdr:from>
    <xdr:to>
      <xdr:col>3</xdr:col>
      <xdr:colOff>295910</xdr:colOff>
      <xdr:row>456</xdr:row>
      <xdr:rowOff>172085</xdr:rowOff>
    </xdr:to>
    <xdr:grpSp>
      <xdr:nvGrpSpPr>
        <xdr:cNvPr id="1069" name="Group 76"/>
        <xdr:cNvGrpSpPr>
          <a:grpSpLocks/>
        </xdr:cNvGrpSpPr>
      </xdr:nvGrpSpPr>
      <xdr:grpSpPr bwMode="auto">
        <a:xfrm>
          <a:off x="0" y="75914250"/>
          <a:ext cx="50092610" cy="153035"/>
          <a:chOff x="0" y="0"/>
          <a:chExt cx="4066" cy="271"/>
        </a:xfrm>
      </xdr:grpSpPr>
      <xdr:sp macro="" textlink="">
        <xdr:nvSpPr>
          <xdr:cNvPr id="1070" name="Freeform 78"/>
          <xdr:cNvSpPr>
            <a:spLocks/>
          </xdr:cNvSpPr>
        </xdr:nvSpPr>
        <xdr:spPr bwMode="auto">
          <a:xfrm>
            <a:off x="10" y="10"/>
            <a:ext cx="4046" cy="251"/>
          </a:xfrm>
          <a:custGeom>
            <a:avLst/>
            <a:gdLst>
              <a:gd name="T0" fmla="+- 0 4056 10"/>
              <a:gd name="T1" fmla="*/ T0 w 4046"/>
              <a:gd name="T2" fmla="+- 0 10 10"/>
              <a:gd name="T3" fmla="*/ 10 h 251"/>
              <a:gd name="T4" fmla="+- 0 4056 10"/>
              <a:gd name="T5" fmla="*/ T4 w 4046"/>
              <a:gd name="T6" fmla="+- 0 261 10"/>
              <a:gd name="T7" fmla="*/ 261 h 251"/>
              <a:gd name="T8" fmla="+- 0 10 10"/>
              <a:gd name="T9" fmla="*/ T8 w 4046"/>
              <a:gd name="T10" fmla="+- 0 261 10"/>
              <a:gd name="T11" fmla="*/ 261 h 251"/>
            </a:gdLst>
            <a:ahLst/>
            <a:cxnLst>
              <a:cxn ang="0">
                <a:pos x="T1" y="T3"/>
              </a:cxn>
              <a:cxn ang="0">
                <a:pos x="T5" y="T7"/>
              </a:cxn>
              <a:cxn ang="0">
                <a:pos x="T9" y="T11"/>
              </a:cxn>
            </a:cxnLst>
            <a:rect l="0" t="0" r="r" b="b"/>
            <a:pathLst>
              <a:path w="4046" h="251">
                <a:moveTo>
                  <a:pt x="4046" y="0"/>
                </a:moveTo>
                <a:lnTo>
                  <a:pt x="404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71" name="Text Box 77"/>
          <xdr:cNvSpPr txBox="1">
            <a:spLocks noChangeArrowheads="1"/>
          </xdr:cNvSpPr>
        </xdr:nvSpPr>
        <xdr:spPr bwMode="auto">
          <a:xfrm>
            <a:off x="0" y="0"/>
            <a:ext cx="406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13460" marR="1031240" algn="ctr">
              <a:spcBef>
                <a:spcPts val="185"/>
              </a:spcBef>
              <a:spcAft>
                <a:spcPts val="0"/>
              </a:spcAft>
            </a:pPr>
            <a:r>
              <a:rPr lang="es-ES" sz="750" b="1">
                <a:effectLst/>
                <a:latin typeface="Arial" panose="020B0604020202020204" pitchFamily="34" charset="0"/>
                <a:ea typeface="Arial" panose="020B0604020202020204" pitchFamily="34" charset="0"/>
              </a:rPr>
              <a:t>Supuestos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473</xdr:row>
      <xdr:rowOff>0</xdr:rowOff>
    </xdr:from>
    <xdr:to>
      <xdr:col>2</xdr:col>
      <xdr:colOff>107950</xdr:colOff>
      <xdr:row>473</xdr:row>
      <xdr:rowOff>172085</xdr:rowOff>
    </xdr:to>
    <xdr:grpSp>
      <xdr:nvGrpSpPr>
        <xdr:cNvPr id="1076" name="Group 35"/>
        <xdr:cNvGrpSpPr>
          <a:grpSpLocks/>
        </xdr:cNvGrpSpPr>
      </xdr:nvGrpSpPr>
      <xdr:grpSpPr bwMode="auto">
        <a:xfrm>
          <a:off x="0" y="78505050"/>
          <a:ext cx="33816925" cy="153035"/>
          <a:chOff x="0" y="0"/>
          <a:chExt cx="2570" cy="271"/>
        </a:xfrm>
      </xdr:grpSpPr>
      <xdr:sp macro="" textlink="">
        <xdr:nvSpPr>
          <xdr:cNvPr id="1077" name="Freeform 37"/>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78" name="Text Box 36"/>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69595" marR="586740" algn="ctr">
              <a:spcBef>
                <a:spcPts val="185"/>
              </a:spcBef>
              <a:spcAft>
                <a:spcPts val="0"/>
              </a:spcAft>
            </a:pPr>
            <a:r>
              <a:rPr lang="es-ES" sz="750" b="1">
                <a:effectLst/>
                <a:latin typeface="Arial" panose="020B0604020202020204" pitchFamily="34" charset="0"/>
                <a:ea typeface="Arial" panose="020B0604020202020204" pitchFamily="34" charset="0"/>
              </a:rPr>
              <a:t>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474</xdr:row>
      <xdr:rowOff>0</xdr:rowOff>
    </xdr:from>
    <xdr:to>
      <xdr:col>2</xdr:col>
      <xdr:colOff>107950</xdr:colOff>
      <xdr:row>474</xdr:row>
      <xdr:rowOff>172085</xdr:rowOff>
    </xdr:to>
    <xdr:grpSp>
      <xdr:nvGrpSpPr>
        <xdr:cNvPr id="1079" name="Group 32"/>
        <xdr:cNvGrpSpPr>
          <a:grpSpLocks/>
        </xdr:cNvGrpSpPr>
      </xdr:nvGrpSpPr>
      <xdr:grpSpPr bwMode="auto">
        <a:xfrm>
          <a:off x="0" y="78657450"/>
          <a:ext cx="33816925" cy="153035"/>
          <a:chOff x="0" y="0"/>
          <a:chExt cx="2570" cy="271"/>
        </a:xfrm>
      </xdr:grpSpPr>
      <xdr:sp macro="" textlink="">
        <xdr:nvSpPr>
          <xdr:cNvPr id="1080" name="Freeform 34"/>
          <xdr:cNvSpPr>
            <a:spLocks/>
          </xdr:cNvSpPr>
        </xdr:nvSpPr>
        <xdr:spPr bwMode="auto">
          <a:xfrm>
            <a:off x="10" y="10"/>
            <a:ext cx="2550" cy="251"/>
          </a:xfrm>
          <a:custGeom>
            <a:avLst/>
            <a:gdLst>
              <a:gd name="T0" fmla="+- 0 2560 10"/>
              <a:gd name="T1" fmla="*/ T0 w 2550"/>
              <a:gd name="T2" fmla="+- 0 10 10"/>
              <a:gd name="T3" fmla="*/ 10 h 251"/>
              <a:gd name="T4" fmla="+- 0 2560 10"/>
              <a:gd name="T5" fmla="*/ T4 w 2550"/>
              <a:gd name="T6" fmla="+- 0 261 10"/>
              <a:gd name="T7" fmla="*/ 261 h 251"/>
              <a:gd name="T8" fmla="+- 0 10 10"/>
              <a:gd name="T9" fmla="*/ T8 w 2550"/>
              <a:gd name="T10" fmla="+- 0 261 10"/>
              <a:gd name="T11" fmla="*/ 261 h 251"/>
            </a:gdLst>
            <a:ahLst/>
            <a:cxnLst>
              <a:cxn ang="0">
                <a:pos x="T1" y="T3"/>
              </a:cxn>
              <a:cxn ang="0">
                <a:pos x="T5" y="T7"/>
              </a:cxn>
              <a:cxn ang="0">
                <a:pos x="T9" y="T11"/>
              </a:cxn>
            </a:cxnLst>
            <a:rect l="0" t="0" r="r" b="b"/>
            <a:pathLst>
              <a:path w="2550" h="251">
                <a:moveTo>
                  <a:pt x="2550" y="0"/>
                </a:moveTo>
                <a:lnTo>
                  <a:pt x="25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81" name="Text Box 33"/>
          <xdr:cNvSpPr txBox="1">
            <a:spLocks noChangeArrowheads="1"/>
          </xdr:cNvSpPr>
        </xdr:nvSpPr>
        <xdr:spPr bwMode="auto">
          <a:xfrm>
            <a:off x="0" y="0"/>
            <a:ext cx="25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521970">
              <a:spcBef>
                <a:spcPts val="185"/>
              </a:spcBef>
              <a:spcAft>
                <a:spcPts val="0"/>
              </a:spcAft>
            </a:pPr>
            <a:r>
              <a:rPr lang="es-ES" sz="750" b="1">
                <a:effectLst/>
                <a:latin typeface="Arial" panose="020B0604020202020204" pitchFamily="34" charset="0"/>
                <a:ea typeface="Arial" panose="020B0604020202020204" pitchFamily="34" charset="0"/>
              </a:rPr>
              <a:t>Descripción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476</xdr:row>
      <xdr:rowOff>0</xdr:rowOff>
    </xdr:from>
    <xdr:to>
      <xdr:col>2</xdr:col>
      <xdr:colOff>184150</xdr:colOff>
      <xdr:row>476</xdr:row>
      <xdr:rowOff>172085</xdr:rowOff>
    </xdr:to>
    <xdr:grpSp>
      <xdr:nvGrpSpPr>
        <xdr:cNvPr id="1082" name="Group 29"/>
        <xdr:cNvGrpSpPr>
          <a:grpSpLocks/>
        </xdr:cNvGrpSpPr>
      </xdr:nvGrpSpPr>
      <xdr:grpSpPr bwMode="auto">
        <a:xfrm>
          <a:off x="0" y="78962250"/>
          <a:ext cx="33893125" cy="153035"/>
          <a:chOff x="0" y="0"/>
          <a:chExt cx="2690" cy="271"/>
        </a:xfrm>
      </xdr:grpSpPr>
      <xdr:sp macro="" textlink="">
        <xdr:nvSpPr>
          <xdr:cNvPr id="1083" name="Freeform 31"/>
          <xdr:cNvSpPr>
            <a:spLocks/>
          </xdr:cNvSpPr>
        </xdr:nvSpPr>
        <xdr:spPr bwMode="auto">
          <a:xfrm>
            <a:off x="10" y="10"/>
            <a:ext cx="2670" cy="251"/>
          </a:xfrm>
          <a:custGeom>
            <a:avLst/>
            <a:gdLst>
              <a:gd name="T0" fmla="+- 0 2680 10"/>
              <a:gd name="T1" fmla="*/ T0 w 2670"/>
              <a:gd name="T2" fmla="+- 0 10 10"/>
              <a:gd name="T3" fmla="*/ 10 h 251"/>
              <a:gd name="T4" fmla="+- 0 2680 10"/>
              <a:gd name="T5" fmla="*/ T4 w 2670"/>
              <a:gd name="T6" fmla="+- 0 261 10"/>
              <a:gd name="T7" fmla="*/ 261 h 251"/>
              <a:gd name="T8" fmla="+- 0 10 10"/>
              <a:gd name="T9" fmla="*/ T8 w 2670"/>
              <a:gd name="T10" fmla="+- 0 261 10"/>
              <a:gd name="T11" fmla="*/ 261 h 251"/>
            </a:gdLst>
            <a:ahLst/>
            <a:cxnLst>
              <a:cxn ang="0">
                <a:pos x="T1" y="T3"/>
              </a:cxn>
              <a:cxn ang="0">
                <a:pos x="T5" y="T7"/>
              </a:cxn>
              <a:cxn ang="0">
                <a:pos x="T9" y="T11"/>
              </a:cxn>
            </a:cxnLst>
            <a:rect l="0" t="0" r="r" b="b"/>
            <a:pathLst>
              <a:path w="2670" h="251">
                <a:moveTo>
                  <a:pt x="2670" y="0"/>
                </a:moveTo>
                <a:lnTo>
                  <a:pt x="26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84" name="Text Box 30"/>
          <xdr:cNvSpPr txBox="1">
            <a:spLocks noChangeArrowheads="1"/>
          </xdr:cNvSpPr>
        </xdr:nvSpPr>
        <xdr:spPr bwMode="auto">
          <a:xfrm>
            <a:off x="0" y="0"/>
            <a:ext cx="26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403860">
              <a:spcBef>
                <a:spcPts val="185"/>
              </a:spcBef>
              <a:spcAft>
                <a:spcPts val="0"/>
              </a:spcAft>
            </a:pPr>
            <a:r>
              <a:rPr lang="es-ES" sz="750" b="1">
                <a:effectLst/>
                <a:latin typeface="Arial" panose="020B0604020202020204" pitchFamily="34" charset="0"/>
                <a:ea typeface="Arial" panose="020B0604020202020204" pitchFamily="34" charset="0"/>
              </a:rPr>
              <a:t>Método de Cálculo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478</xdr:row>
      <xdr:rowOff>0</xdr:rowOff>
    </xdr:from>
    <xdr:to>
      <xdr:col>1</xdr:col>
      <xdr:colOff>260350</xdr:colOff>
      <xdr:row>478</xdr:row>
      <xdr:rowOff>172085</xdr:rowOff>
    </xdr:to>
    <xdr:grpSp>
      <xdr:nvGrpSpPr>
        <xdr:cNvPr id="1085" name="Group 26"/>
        <xdr:cNvGrpSpPr>
          <a:grpSpLocks/>
        </xdr:cNvGrpSpPr>
      </xdr:nvGrpSpPr>
      <xdr:grpSpPr bwMode="auto">
        <a:xfrm>
          <a:off x="0" y="79267050"/>
          <a:ext cx="16919575" cy="153035"/>
          <a:chOff x="0" y="0"/>
          <a:chExt cx="1610" cy="271"/>
        </a:xfrm>
      </xdr:grpSpPr>
      <xdr:sp macro="" textlink="">
        <xdr:nvSpPr>
          <xdr:cNvPr id="1086" name="Freeform 28"/>
          <xdr:cNvSpPr>
            <a:spLocks/>
          </xdr:cNvSpPr>
        </xdr:nvSpPr>
        <xdr:spPr bwMode="auto">
          <a:xfrm>
            <a:off x="10" y="10"/>
            <a:ext cx="1590" cy="251"/>
          </a:xfrm>
          <a:custGeom>
            <a:avLst/>
            <a:gdLst>
              <a:gd name="T0" fmla="+- 0 1600 10"/>
              <a:gd name="T1" fmla="*/ T0 w 1590"/>
              <a:gd name="T2" fmla="+- 0 10 10"/>
              <a:gd name="T3" fmla="*/ 10 h 251"/>
              <a:gd name="T4" fmla="+- 0 1600 10"/>
              <a:gd name="T5" fmla="*/ T4 w 1590"/>
              <a:gd name="T6" fmla="+- 0 261 10"/>
              <a:gd name="T7" fmla="*/ 261 h 251"/>
              <a:gd name="T8" fmla="+- 0 10 10"/>
              <a:gd name="T9" fmla="*/ T8 w 1590"/>
              <a:gd name="T10" fmla="+- 0 261 10"/>
              <a:gd name="T11" fmla="*/ 261 h 251"/>
            </a:gdLst>
            <a:ahLst/>
            <a:cxnLst>
              <a:cxn ang="0">
                <a:pos x="T1" y="T3"/>
              </a:cxn>
              <a:cxn ang="0">
                <a:pos x="T5" y="T7"/>
              </a:cxn>
              <a:cxn ang="0">
                <a:pos x="T9" y="T11"/>
              </a:cxn>
            </a:cxnLst>
            <a:rect l="0" t="0" r="r" b="b"/>
            <a:pathLst>
              <a:path w="1590" h="251">
                <a:moveTo>
                  <a:pt x="1590" y="0"/>
                </a:moveTo>
                <a:lnTo>
                  <a:pt x="159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87" name="Text Box 27"/>
          <xdr:cNvSpPr txBox="1">
            <a:spLocks noChangeArrowheads="1"/>
          </xdr:cNvSpPr>
        </xdr:nvSpPr>
        <xdr:spPr bwMode="auto">
          <a:xfrm>
            <a:off x="0" y="0"/>
            <a:ext cx="161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239395">
              <a:spcBef>
                <a:spcPts val="18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480</xdr:row>
      <xdr:rowOff>0</xdr:rowOff>
    </xdr:from>
    <xdr:to>
      <xdr:col>1</xdr:col>
      <xdr:colOff>488950</xdr:colOff>
      <xdr:row>480</xdr:row>
      <xdr:rowOff>172085</xdr:rowOff>
    </xdr:to>
    <xdr:grpSp>
      <xdr:nvGrpSpPr>
        <xdr:cNvPr id="1088" name="Group 23"/>
        <xdr:cNvGrpSpPr>
          <a:grpSpLocks/>
        </xdr:cNvGrpSpPr>
      </xdr:nvGrpSpPr>
      <xdr:grpSpPr bwMode="auto">
        <a:xfrm>
          <a:off x="0" y="79571850"/>
          <a:ext cx="17148175" cy="153035"/>
          <a:chOff x="0" y="0"/>
          <a:chExt cx="1970" cy="271"/>
        </a:xfrm>
      </xdr:grpSpPr>
      <xdr:sp macro="" textlink="">
        <xdr:nvSpPr>
          <xdr:cNvPr id="1089" name="Freeform 25"/>
          <xdr:cNvSpPr>
            <a:spLocks/>
          </xdr:cNvSpPr>
        </xdr:nvSpPr>
        <xdr:spPr bwMode="auto">
          <a:xfrm>
            <a:off x="10" y="10"/>
            <a:ext cx="1950" cy="251"/>
          </a:xfrm>
          <a:custGeom>
            <a:avLst/>
            <a:gdLst>
              <a:gd name="T0" fmla="+- 0 1960 10"/>
              <a:gd name="T1" fmla="*/ T0 w 1950"/>
              <a:gd name="T2" fmla="+- 0 10 10"/>
              <a:gd name="T3" fmla="*/ 10 h 251"/>
              <a:gd name="T4" fmla="+- 0 1960 10"/>
              <a:gd name="T5" fmla="*/ T4 w 1950"/>
              <a:gd name="T6" fmla="+- 0 261 10"/>
              <a:gd name="T7" fmla="*/ 261 h 251"/>
              <a:gd name="T8" fmla="+- 0 10 10"/>
              <a:gd name="T9" fmla="*/ T8 w 1950"/>
              <a:gd name="T10" fmla="+- 0 261 10"/>
              <a:gd name="T11" fmla="*/ 261 h 251"/>
            </a:gdLst>
            <a:ahLst/>
            <a:cxnLst>
              <a:cxn ang="0">
                <a:pos x="T1" y="T3"/>
              </a:cxn>
              <a:cxn ang="0">
                <a:pos x="T5" y="T7"/>
              </a:cxn>
              <a:cxn ang="0">
                <a:pos x="T9" y="T11"/>
              </a:cxn>
            </a:cxnLst>
            <a:rect l="0" t="0" r="r" b="b"/>
            <a:pathLst>
              <a:path w="1950" h="251">
                <a:moveTo>
                  <a:pt x="1950" y="0"/>
                </a:moveTo>
                <a:lnTo>
                  <a:pt x="195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90" name="Text Box 24"/>
          <xdr:cNvSpPr txBox="1">
            <a:spLocks noChangeArrowheads="1"/>
          </xdr:cNvSpPr>
        </xdr:nvSpPr>
        <xdr:spPr bwMode="auto">
          <a:xfrm>
            <a:off x="0" y="0"/>
            <a:ext cx="197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1950">
              <a:spcBef>
                <a:spcPts val="185"/>
              </a:spcBef>
              <a:spcAft>
                <a:spcPts val="0"/>
              </a:spcAft>
            </a:pPr>
            <a:r>
              <a:rPr lang="es-ES" sz="750" b="1">
                <a:effectLst/>
                <a:latin typeface="Arial" panose="020B0604020202020204" pitchFamily="34" charset="0"/>
                <a:ea typeface="Arial" panose="020B0604020202020204" pitchFamily="34" charset="0"/>
              </a:rPr>
              <a:t>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481</xdr:row>
      <xdr:rowOff>0</xdr:rowOff>
    </xdr:from>
    <xdr:to>
      <xdr:col>2</xdr:col>
      <xdr:colOff>219710</xdr:colOff>
      <xdr:row>481</xdr:row>
      <xdr:rowOff>172085</xdr:rowOff>
    </xdr:to>
    <xdr:grpSp>
      <xdr:nvGrpSpPr>
        <xdr:cNvPr id="1091" name="Group 20"/>
        <xdr:cNvGrpSpPr>
          <a:grpSpLocks/>
        </xdr:cNvGrpSpPr>
      </xdr:nvGrpSpPr>
      <xdr:grpSpPr bwMode="auto">
        <a:xfrm>
          <a:off x="0" y="79724250"/>
          <a:ext cx="33928685" cy="153035"/>
          <a:chOff x="0" y="0"/>
          <a:chExt cx="2746" cy="271"/>
        </a:xfrm>
      </xdr:grpSpPr>
      <xdr:sp macro="" textlink="">
        <xdr:nvSpPr>
          <xdr:cNvPr id="1092" name="Freeform 22"/>
          <xdr:cNvSpPr>
            <a:spLocks/>
          </xdr:cNvSpPr>
        </xdr:nvSpPr>
        <xdr:spPr bwMode="auto">
          <a:xfrm>
            <a:off x="10" y="10"/>
            <a:ext cx="2726" cy="251"/>
          </a:xfrm>
          <a:custGeom>
            <a:avLst/>
            <a:gdLst>
              <a:gd name="T0" fmla="+- 0 2736 10"/>
              <a:gd name="T1" fmla="*/ T0 w 2726"/>
              <a:gd name="T2" fmla="+- 0 10 10"/>
              <a:gd name="T3" fmla="*/ 10 h 251"/>
              <a:gd name="T4" fmla="+- 0 2736 10"/>
              <a:gd name="T5" fmla="*/ T4 w 2726"/>
              <a:gd name="T6" fmla="+- 0 261 10"/>
              <a:gd name="T7" fmla="*/ 261 h 251"/>
              <a:gd name="T8" fmla="+- 0 10 10"/>
              <a:gd name="T9" fmla="*/ T8 w 2726"/>
              <a:gd name="T10" fmla="+- 0 261 10"/>
              <a:gd name="T11" fmla="*/ 261 h 251"/>
            </a:gdLst>
            <a:ahLst/>
            <a:cxnLst>
              <a:cxn ang="0">
                <a:pos x="T1" y="T3"/>
              </a:cxn>
              <a:cxn ang="0">
                <a:pos x="T5" y="T7"/>
              </a:cxn>
              <a:cxn ang="0">
                <a:pos x="T9" y="T11"/>
              </a:cxn>
            </a:cxnLst>
            <a:rect l="0" t="0" r="r" b="b"/>
            <a:pathLst>
              <a:path w="2726" h="251">
                <a:moveTo>
                  <a:pt x="2726" y="0"/>
                </a:moveTo>
                <a:lnTo>
                  <a:pt x="272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93" name="Text Box 21"/>
          <xdr:cNvSpPr txBox="1">
            <a:spLocks noChangeArrowheads="1"/>
          </xdr:cNvSpPr>
        </xdr:nvSpPr>
        <xdr:spPr bwMode="auto">
          <a:xfrm>
            <a:off x="0" y="0"/>
            <a:ext cx="274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1150">
              <a:spcBef>
                <a:spcPts val="18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484</xdr:row>
      <xdr:rowOff>0</xdr:rowOff>
    </xdr:from>
    <xdr:to>
      <xdr:col>1</xdr:col>
      <xdr:colOff>469265</xdr:colOff>
      <xdr:row>484</xdr:row>
      <xdr:rowOff>172085</xdr:rowOff>
    </xdr:to>
    <xdr:grpSp>
      <xdr:nvGrpSpPr>
        <xdr:cNvPr id="1094" name="Group 17"/>
        <xdr:cNvGrpSpPr>
          <a:grpSpLocks/>
        </xdr:cNvGrpSpPr>
      </xdr:nvGrpSpPr>
      <xdr:grpSpPr bwMode="auto">
        <a:xfrm>
          <a:off x="0" y="80181450"/>
          <a:ext cx="17128490" cy="153035"/>
          <a:chOff x="0" y="0"/>
          <a:chExt cx="1939" cy="271"/>
        </a:xfrm>
      </xdr:grpSpPr>
      <xdr:sp macro="" textlink="">
        <xdr:nvSpPr>
          <xdr:cNvPr id="1095" name="Freeform 19"/>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96" name="Text Box 18"/>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0">
              <a:spcBef>
                <a:spcPts val="185"/>
              </a:spcBef>
              <a:spcAft>
                <a:spcPts val="0"/>
              </a:spcAft>
            </a:pPr>
            <a:r>
              <a:rPr lang="es-ES" sz="750" b="1">
                <a:effectLst/>
                <a:latin typeface="Arial" panose="020B0604020202020204" pitchFamily="34" charset="0"/>
                <a:ea typeface="Arial" panose="020B0604020202020204" pitchFamily="34" charset="0"/>
              </a:rPr>
              <a:t>Cobertura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485</xdr:row>
      <xdr:rowOff>0</xdr:rowOff>
    </xdr:from>
    <xdr:to>
      <xdr:col>1</xdr:col>
      <xdr:colOff>469265</xdr:colOff>
      <xdr:row>485</xdr:row>
      <xdr:rowOff>172085</xdr:rowOff>
    </xdr:to>
    <xdr:grpSp>
      <xdr:nvGrpSpPr>
        <xdr:cNvPr id="1097" name="Group 14"/>
        <xdr:cNvGrpSpPr>
          <a:grpSpLocks/>
        </xdr:cNvGrpSpPr>
      </xdr:nvGrpSpPr>
      <xdr:grpSpPr bwMode="auto">
        <a:xfrm>
          <a:off x="0" y="80333850"/>
          <a:ext cx="17128490" cy="153035"/>
          <a:chOff x="0" y="0"/>
          <a:chExt cx="1939" cy="271"/>
        </a:xfrm>
      </xdr:grpSpPr>
      <xdr:sp macro="" textlink="">
        <xdr:nvSpPr>
          <xdr:cNvPr id="1098" name="Freeform 16"/>
          <xdr:cNvSpPr>
            <a:spLocks/>
          </xdr:cNvSpPr>
        </xdr:nvSpPr>
        <xdr:spPr bwMode="auto">
          <a:xfrm>
            <a:off x="10" y="10"/>
            <a:ext cx="1919" cy="251"/>
          </a:xfrm>
          <a:custGeom>
            <a:avLst/>
            <a:gdLst>
              <a:gd name="T0" fmla="+- 0 1929 10"/>
              <a:gd name="T1" fmla="*/ T0 w 1919"/>
              <a:gd name="T2" fmla="+- 0 10 10"/>
              <a:gd name="T3" fmla="*/ 10 h 251"/>
              <a:gd name="T4" fmla="+- 0 1929 10"/>
              <a:gd name="T5" fmla="*/ T4 w 1919"/>
              <a:gd name="T6" fmla="+- 0 261 10"/>
              <a:gd name="T7" fmla="*/ 261 h 251"/>
              <a:gd name="T8" fmla="+- 0 10 10"/>
              <a:gd name="T9" fmla="*/ T8 w 1919"/>
              <a:gd name="T10" fmla="+- 0 261 10"/>
              <a:gd name="T11" fmla="*/ 261 h 251"/>
            </a:gdLst>
            <a:ahLst/>
            <a:cxnLst>
              <a:cxn ang="0">
                <a:pos x="T1" y="T3"/>
              </a:cxn>
              <a:cxn ang="0">
                <a:pos x="T5" y="T7"/>
              </a:cxn>
              <a:cxn ang="0">
                <a:pos x="T9" y="T11"/>
              </a:cxn>
            </a:cxnLst>
            <a:rect l="0" t="0" r="r" b="b"/>
            <a:pathLst>
              <a:path w="1919" h="251">
                <a:moveTo>
                  <a:pt x="1919" y="0"/>
                </a:moveTo>
                <a:lnTo>
                  <a:pt x="191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099" name="Text Box 15"/>
          <xdr:cNvSpPr txBox="1">
            <a:spLocks noChangeArrowheads="1"/>
          </xdr:cNvSpPr>
        </xdr:nvSpPr>
        <xdr:spPr bwMode="auto">
          <a:xfrm>
            <a:off x="0" y="0"/>
            <a:ext cx="193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94310">
              <a:spcBef>
                <a:spcPts val="185"/>
              </a:spcBef>
              <a:spcAft>
                <a:spcPts val="0"/>
              </a:spcAft>
            </a:pPr>
            <a:r>
              <a:rPr lang="es-ES" sz="750" b="1">
                <a:effectLst/>
                <a:latin typeface="Arial" panose="020B0604020202020204" pitchFamily="34" charset="0"/>
                <a:ea typeface="Arial" panose="020B0604020202020204" pitchFamily="34" charset="0"/>
              </a:rPr>
              <a:t>Tipo de Indicador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487</xdr:row>
      <xdr:rowOff>0</xdr:rowOff>
    </xdr:from>
    <xdr:to>
      <xdr:col>1</xdr:col>
      <xdr:colOff>184150</xdr:colOff>
      <xdr:row>487</xdr:row>
      <xdr:rowOff>172085</xdr:rowOff>
    </xdr:to>
    <xdr:grpSp>
      <xdr:nvGrpSpPr>
        <xdr:cNvPr id="1100" name="Group 11"/>
        <xdr:cNvGrpSpPr>
          <a:grpSpLocks/>
        </xdr:cNvGrpSpPr>
      </xdr:nvGrpSpPr>
      <xdr:grpSpPr bwMode="auto">
        <a:xfrm>
          <a:off x="0" y="80638650"/>
          <a:ext cx="16843375" cy="153035"/>
          <a:chOff x="0" y="0"/>
          <a:chExt cx="1490" cy="271"/>
        </a:xfrm>
      </xdr:grpSpPr>
      <xdr:sp macro="" textlink="">
        <xdr:nvSpPr>
          <xdr:cNvPr id="1101" name="Freeform 13"/>
          <xdr:cNvSpPr>
            <a:spLocks/>
          </xdr:cNvSpPr>
        </xdr:nvSpPr>
        <xdr:spPr bwMode="auto">
          <a:xfrm>
            <a:off x="10" y="10"/>
            <a:ext cx="1470" cy="251"/>
          </a:xfrm>
          <a:custGeom>
            <a:avLst/>
            <a:gdLst>
              <a:gd name="T0" fmla="+- 0 1480 10"/>
              <a:gd name="T1" fmla="*/ T0 w 1470"/>
              <a:gd name="T2" fmla="+- 0 10 10"/>
              <a:gd name="T3" fmla="*/ 10 h 251"/>
              <a:gd name="T4" fmla="+- 0 1480 10"/>
              <a:gd name="T5" fmla="*/ T4 w 1470"/>
              <a:gd name="T6" fmla="+- 0 261 10"/>
              <a:gd name="T7" fmla="*/ 261 h 251"/>
              <a:gd name="T8" fmla="+- 0 10 10"/>
              <a:gd name="T9" fmla="*/ T8 w 1470"/>
              <a:gd name="T10" fmla="+- 0 261 10"/>
              <a:gd name="T11" fmla="*/ 261 h 251"/>
            </a:gdLst>
            <a:ahLst/>
            <a:cxnLst>
              <a:cxn ang="0">
                <a:pos x="T1" y="T3"/>
              </a:cxn>
              <a:cxn ang="0">
                <a:pos x="T5" y="T7"/>
              </a:cxn>
              <a:cxn ang="0">
                <a:pos x="T9" y="T11"/>
              </a:cxn>
            </a:cxnLst>
            <a:rect l="0" t="0" r="r" b="b"/>
            <a:pathLst>
              <a:path w="1470" h="251">
                <a:moveTo>
                  <a:pt x="1470" y="0"/>
                </a:moveTo>
                <a:lnTo>
                  <a:pt x="14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102" name="Text Box 12"/>
          <xdr:cNvSpPr txBox="1">
            <a:spLocks noChangeArrowheads="1"/>
          </xdr:cNvSpPr>
        </xdr:nvSpPr>
        <xdr:spPr bwMode="auto">
          <a:xfrm>
            <a:off x="0" y="0"/>
            <a:ext cx="14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97790">
              <a:spcBef>
                <a:spcPts val="185"/>
              </a:spcBef>
              <a:spcAft>
                <a:spcPts val="0"/>
              </a:spcAft>
            </a:pPr>
            <a:r>
              <a:rPr lang="es-ES" sz="75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489</xdr:row>
      <xdr:rowOff>0</xdr:rowOff>
    </xdr:from>
    <xdr:to>
      <xdr:col>4</xdr:col>
      <xdr:colOff>31750</xdr:colOff>
      <xdr:row>489</xdr:row>
      <xdr:rowOff>172085</xdr:rowOff>
    </xdr:to>
    <xdr:grpSp>
      <xdr:nvGrpSpPr>
        <xdr:cNvPr id="1103" name="Group 8"/>
        <xdr:cNvGrpSpPr>
          <a:grpSpLocks/>
        </xdr:cNvGrpSpPr>
      </xdr:nvGrpSpPr>
      <xdr:grpSpPr bwMode="auto">
        <a:xfrm>
          <a:off x="0" y="80943450"/>
          <a:ext cx="53266975" cy="153035"/>
          <a:chOff x="0" y="0"/>
          <a:chExt cx="4850" cy="271"/>
        </a:xfrm>
      </xdr:grpSpPr>
      <xdr:sp macro="" textlink="">
        <xdr:nvSpPr>
          <xdr:cNvPr id="1104" name="Freeform 10"/>
          <xdr:cNvSpPr>
            <a:spLocks/>
          </xdr:cNvSpPr>
        </xdr:nvSpPr>
        <xdr:spPr bwMode="auto">
          <a:xfrm>
            <a:off x="10" y="10"/>
            <a:ext cx="4830" cy="251"/>
          </a:xfrm>
          <a:custGeom>
            <a:avLst/>
            <a:gdLst>
              <a:gd name="T0" fmla="+- 0 4840 10"/>
              <a:gd name="T1" fmla="*/ T0 w 4830"/>
              <a:gd name="T2" fmla="+- 0 10 10"/>
              <a:gd name="T3" fmla="*/ 10 h 251"/>
              <a:gd name="T4" fmla="+- 0 4840 10"/>
              <a:gd name="T5" fmla="*/ T4 w 4830"/>
              <a:gd name="T6" fmla="+- 0 261 10"/>
              <a:gd name="T7" fmla="*/ 261 h 251"/>
              <a:gd name="T8" fmla="+- 0 10 10"/>
              <a:gd name="T9" fmla="*/ T8 w 4830"/>
              <a:gd name="T10" fmla="+- 0 261 10"/>
              <a:gd name="T11" fmla="*/ 261 h 251"/>
            </a:gdLst>
            <a:ahLst/>
            <a:cxnLst>
              <a:cxn ang="0">
                <a:pos x="T1" y="T3"/>
              </a:cxn>
              <a:cxn ang="0">
                <a:pos x="T5" y="T7"/>
              </a:cxn>
              <a:cxn ang="0">
                <a:pos x="T9" y="T11"/>
              </a:cxn>
            </a:cxnLst>
            <a:rect l="0" t="0" r="r" b="b"/>
            <a:pathLst>
              <a:path w="4830" h="251">
                <a:moveTo>
                  <a:pt x="4830" y="0"/>
                </a:moveTo>
                <a:lnTo>
                  <a:pt x="483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105" name="Text Box 9"/>
          <xdr:cNvSpPr txBox="1">
            <a:spLocks noChangeArrowheads="1"/>
          </xdr:cNvSpPr>
        </xdr:nvSpPr>
        <xdr:spPr bwMode="auto">
          <a:xfrm>
            <a:off x="0" y="0"/>
            <a:ext cx="485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58545" marR="1077595" algn="ctr">
              <a:spcBef>
                <a:spcPts val="18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0</xdr:colOff>
      <xdr:row>491</xdr:row>
      <xdr:rowOff>0</xdr:rowOff>
    </xdr:from>
    <xdr:to>
      <xdr:col>3</xdr:col>
      <xdr:colOff>295910</xdr:colOff>
      <xdr:row>491</xdr:row>
      <xdr:rowOff>172085</xdr:rowOff>
    </xdr:to>
    <xdr:grpSp>
      <xdr:nvGrpSpPr>
        <xdr:cNvPr id="1106" name="Group 5"/>
        <xdr:cNvGrpSpPr>
          <a:grpSpLocks/>
        </xdr:cNvGrpSpPr>
      </xdr:nvGrpSpPr>
      <xdr:grpSpPr bwMode="auto">
        <a:xfrm>
          <a:off x="0" y="81248250"/>
          <a:ext cx="50092610" cy="153035"/>
          <a:chOff x="0" y="0"/>
          <a:chExt cx="4066" cy="271"/>
        </a:xfrm>
      </xdr:grpSpPr>
      <xdr:sp macro="" textlink="">
        <xdr:nvSpPr>
          <xdr:cNvPr id="1107" name="Freeform 7"/>
          <xdr:cNvSpPr>
            <a:spLocks/>
          </xdr:cNvSpPr>
        </xdr:nvSpPr>
        <xdr:spPr bwMode="auto">
          <a:xfrm>
            <a:off x="10" y="10"/>
            <a:ext cx="4046" cy="251"/>
          </a:xfrm>
          <a:custGeom>
            <a:avLst/>
            <a:gdLst>
              <a:gd name="T0" fmla="+- 0 4056 10"/>
              <a:gd name="T1" fmla="*/ T0 w 4046"/>
              <a:gd name="T2" fmla="+- 0 10 10"/>
              <a:gd name="T3" fmla="*/ 10 h 251"/>
              <a:gd name="T4" fmla="+- 0 4056 10"/>
              <a:gd name="T5" fmla="*/ T4 w 4046"/>
              <a:gd name="T6" fmla="+- 0 261 10"/>
              <a:gd name="T7" fmla="*/ 261 h 251"/>
              <a:gd name="T8" fmla="+- 0 10 10"/>
              <a:gd name="T9" fmla="*/ T8 w 4046"/>
              <a:gd name="T10" fmla="+- 0 261 10"/>
              <a:gd name="T11" fmla="*/ 261 h 251"/>
            </a:gdLst>
            <a:ahLst/>
            <a:cxnLst>
              <a:cxn ang="0">
                <a:pos x="T1" y="T3"/>
              </a:cxn>
              <a:cxn ang="0">
                <a:pos x="T5" y="T7"/>
              </a:cxn>
              <a:cxn ang="0">
                <a:pos x="T9" y="T11"/>
              </a:cxn>
            </a:cxnLst>
            <a:rect l="0" t="0" r="r" b="b"/>
            <a:pathLst>
              <a:path w="4046" h="251">
                <a:moveTo>
                  <a:pt x="4046" y="0"/>
                </a:moveTo>
                <a:lnTo>
                  <a:pt x="4046"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108" name="Text Box 6"/>
          <xdr:cNvSpPr txBox="1">
            <a:spLocks noChangeArrowheads="1"/>
          </xdr:cNvSpPr>
        </xdr:nvSpPr>
        <xdr:spPr bwMode="auto">
          <a:xfrm>
            <a:off x="0" y="0"/>
            <a:ext cx="4066"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013460" marR="1031240" algn="ctr">
              <a:spcBef>
                <a:spcPts val="185"/>
              </a:spcBef>
              <a:spcAft>
                <a:spcPts val="0"/>
              </a:spcAft>
            </a:pPr>
            <a:r>
              <a:rPr lang="es-ES" sz="750" b="1">
                <a:effectLst/>
                <a:latin typeface="Arial" panose="020B0604020202020204" pitchFamily="34" charset="0"/>
                <a:ea typeface="Arial" panose="020B0604020202020204" pitchFamily="34" charset="0"/>
              </a:rPr>
              <a:t>Supuestos</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304800</xdr:colOff>
      <xdr:row>171</xdr:row>
      <xdr:rowOff>47625</xdr:rowOff>
    </xdr:from>
    <xdr:to>
      <xdr:col>12</xdr:col>
      <xdr:colOff>670560</xdr:colOff>
      <xdr:row>173</xdr:row>
      <xdr:rowOff>6350</xdr:rowOff>
    </xdr:to>
    <xdr:sp macro="" textlink="">
      <xdr:nvSpPr>
        <xdr:cNvPr id="1133" name="Text Box 422"/>
        <xdr:cNvSpPr txBox="1">
          <a:spLocks noChangeArrowheads="1"/>
        </xdr:cNvSpPr>
      </xdr:nvSpPr>
      <xdr:spPr bwMode="auto">
        <a:xfrm>
          <a:off x="304800" y="3853180"/>
          <a:ext cx="9509760" cy="33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6830" marR="46355" algn="ctr">
            <a:spcBef>
              <a:spcPts val="85"/>
            </a:spcBef>
            <a:spcAft>
              <a:spcPts val="0"/>
            </a:spcAft>
          </a:pPr>
          <a:r>
            <a:rPr lang="es-ES" sz="700" b="1">
              <a:effectLst/>
              <a:latin typeface="Arial" panose="020B0604020202020204" pitchFamily="34" charset="0"/>
              <a:ea typeface="Arial" panose="020B0604020202020204" pitchFamily="34" charset="0"/>
            </a:rPr>
            <a:t>Tipo Valor Meta</a:t>
          </a:r>
          <a:endParaRPr lang="es-MX" sz="1100">
            <a:effectLst/>
            <a:latin typeface="Arial" panose="020B0604020202020204" pitchFamily="34" charset="0"/>
            <a:ea typeface="Arial" panose="020B0604020202020204" pitchFamily="34" charset="0"/>
          </a:endParaRPr>
        </a:p>
        <a:p>
          <a:pPr marL="226060" marR="191135" algn="ctr">
            <a:spcBef>
              <a:spcPts val="135"/>
            </a:spcBef>
            <a:spcAft>
              <a:spcPts val="0"/>
            </a:spcAft>
          </a:pPr>
          <a:r>
            <a:rPr lang="es-ES" sz="750" b="1">
              <a:effectLst/>
              <a:latin typeface="Arial" panose="020B0604020202020204" pitchFamily="34" charset="0"/>
              <a:ea typeface="Arial" panose="020B0604020202020204" pitchFamily="34" charset="0"/>
            </a:rPr>
            <a:t>Frecuencia</a:t>
          </a:r>
          <a:endParaRPr lang="es-MX" sz="1100">
            <a:effectLst/>
            <a:latin typeface="Arial" panose="020B0604020202020204" pitchFamily="34" charset="0"/>
            <a:ea typeface="Arial" panose="020B0604020202020204" pitchFamily="34" charset="0"/>
          </a:endParaRPr>
        </a:p>
        <a:p>
          <a:pPr marL="511175" marR="473075" algn="ctr">
            <a:spcBef>
              <a:spcPts val="135"/>
            </a:spcBef>
            <a:spcAft>
              <a:spcPts val="0"/>
            </a:spcAft>
          </a:pPr>
          <a:r>
            <a:rPr lang="es-ES" sz="750" b="1">
              <a:effectLst/>
              <a:latin typeface="Arial" panose="020B0604020202020204" pitchFamily="34" charset="0"/>
              <a:ea typeface="Arial" panose="020B0604020202020204" pitchFamily="34" charset="0"/>
            </a:rPr>
            <a:t>Medio de Verificación</a:t>
          </a:r>
          <a:endParaRPr lang="es-MX" sz="1100">
            <a:effectLst/>
            <a:latin typeface="Arial" panose="020B0604020202020204" pitchFamily="34" charset="0"/>
            <a:ea typeface="Arial" panose="020B0604020202020204" pitchFamily="34" charset="0"/>
          </a:endParaRPr>
        </a:p>
        <a:p>
          <a:pPr marL="811530">
            <a:spcBef>
              <a:spcPts val="135"/>
            </a:spcBef>
            <a:spcAft>
              <a:spcPts val="0"/>
            </a:spcAft>
          </a:pPr>
          <a:r>
            <a:rPr lang="es-ES" sz="750" b="1">
              <a:effectLst/>
              <a:latin typeface="Arial" panose="020B0604020202020204" pitchFamily="34" charset="0"/>
              <a:ea typeface="Arial" panose="020B0604020202020204" pitchFamily="34" charset="0"/>
            </a:rPr>
            <a:t>Resumen Narrativo</a:t>
          </a:r>
          <a:endParaRPr lang="es-MX" sz="1100">
            <a:effectLst/>
            <a:latin typeface="Arial" panose="020B0604020202020204" pitchFamily="34" charset="0"/>
            <a:ea typeface="Arial" panose="020B0604020202020204" pitchFamily="34" charset="0"/>
          </a:endParaRPr>
        </a:p>
        <a:p>
          <a:pPr>
            <a:spcAft>
              <a:spcPts val="0"/>
            </a:spcAft>
          </a:pPr>
          <a:r>
            <a:rPr lang="es-ES" sz="700">
              <a:effectLst/>
              <a:latin typeface="Times New Roman" panose="02020603050405020304" pitchFamily="18" charset="0"/>
              <a:ea typeface="Arial" panose="020B0604020202020204" pitchFamily="34" charset="0"/>
              <a:cs typeface="Arial" panose="020B0604020202020204" pitchFamily="34" charset="0"/>
            </a:rPr>
            <a:t> </a:t>
          </a:r>
          <a:endParaRPr lang="es-MX" sz="1100">
            <a:effectLst/>
            <a:latin typeface="Arial" panose="020B0604020202020204" pitchFamily="34" charset="0"/>
            <a:ea typeface="Arial" panose="020B0604020202020204" pitchFamily="34" charset="0"/>
          </a:endParaRPr>
        </a:p>
        <a:p>
          <a:pPr>
            <a:spcAft>
              <a:spcPts val="0"/>
            </a:spcAft>
          </a:pPr>
          <a:r>
            <a:rPr lang="es-ES" sz="700">
              <a:effectLst/>
              <a:latin typeface="Times New Roman" panose="02020603050405020304" pitchFamily="18" charset="0"/>
              <a:ea typeface="Arial" panose="020B0604020202020204" pitchFamily="34" charset="0"/>
              <a:cs typeface="Arial" panose="020B0604020202020204" pitchFamily="34" charset="0"/>
            </a:rPr>
            <a:t> </a:t>
          </a:r>
          <a:endParaRPr lang="es-MX" sz="1100">
            <a:effectLst/>
            <a:latin typeface="Arial" panose="020B0604020202020204" pitchFamily="34" charset="0"/>
            <a:ea typeface="Arial" panose="020B0604020202020204" pitchFamily="34" charset="0"/>
          </a:endParaRPr>
        </a:p>
        <a:p>
          <a:pPr marL="44450">
            <a:spcBef>
              <a:spcPts val="135"/>
            </a:spcBef>
            <a:spcAft>
              <a:spcPts val="0"/>
            </a:spcAft>
          </a:pPr>
          <a:r>
            <a:rPr lang="es-ES" sz="750" b="1">
              <a:effectLst/>
              <a:latin typeface="Arial" panose="020B0604020202020204" pitchFamily="34" charset="0"/>
              <a:ea typeface="Arial" panose="020B0604020202020204" pitchFamily="34" charset="0"/>
            </a:rPr>
            <a:t>Descripción Dimensión</a:t>
          </a:r>
          <a:endParaRPr lang="es-MX" sz="1100">
            <a:effectLst/>
            <a:latin typeface="Arial" panose="020B0604020202020204" pitchFamily="34" charset="0"/>
            <a:ea typeface="Arial" panose="020B0604020202020204" pitchFamily="34" charset="0"/>
          </a:endParaRPr>
        </a:p>
        <a:p>
          <a:pPr>
            <a:spcAft>
              <a:spcPts val="0"/>
            </a:spcAft>
          </a:pPr>
          <a:r>
            <a:rPr lang="es-ES" sz="700">
              <a:effectLst/>
              <a:latin typeface="Times New Roman" panose="02020603050405020304" pitchFamily="18" charset="0"/>
              <a:ea typeface="Arial" panose="020B0604020202020204" pitchFamily="34" charset="0"/>
              <a:cs typeface="Arial" panose="020B0604020202020204" pitchFamily="34" charset="0"/>
            </a:rPr>
            <a:t> </a:t>
          </a:r>
          <a:endParaRPr lang="es-MX" sz="1100">
            <a:effectLst/>
            <a:latin typeface="Arial" panose="020B0604020202020204" pitchFamily="34" charset="0"/>
            <a:ea typeface="Arial" panose="020B0604020202020204" pitchFamily="34" charset="0"/>
          </a:endParaRPr>
        </a:p>
        <a:p>
          <a:pPr marL="207010" marR="226695" algn="ctr">
            <a:lnSpc>
              <a:spcPts val="785"/>
            </a:lnSpc>
            <a:spcBef>
              <a:spcPts val="455"/>
            </a:spcBef>
            <a:spcAft>
              <a:spcPts val="0"/>
            </a:spcAft>
          </a:pPr>
          <a:r>
            <a:rPr lang="es-ES" sz="700">
              <a:effectLst/>
              <a:latin typeface="Arial" panose="020B0604020202020204" pitchFamily="34" charset="0"/>
              <a:ea typeface="Arial" panose="020B0604020202020204" pitchFamily="34" charset="0"/>
            </a:rPr>
            <a:t>Relativo</a:t>
          </a:r>
          <a:endParaRPr lang="es-MX" sz="1100">
            <a:effectLst/>
            <a:latin typeface="Arial" panose="020B0604020202020204" pitchFamily="34" charset="0"/>
            <a:ea typeface="Arial" panose="020B0604020202020204" pitchFamily="34" charset="0"/>
          </a:endParaRPr>
        </a:p>
        <a:p>
          <a:pPr marL="386715" marR="350520" algn="ctr">
            <a:lnSpc>
              <a:spcPts val="785"/>
            </a:lnSpc>
            <a:spcBef>
              <a:spcPts val="455"/>
            </a:spcBef>
            <a:spcAft>
              <a:spcPts val="0"/>
            </a:spcAft>
          </a:pPr>
          <a:r>
            <a:rPr lang="es-ES" sz="700">
              <a:effectLst/>
              <a:latin typeface="Arial" panose="020B0604020202020204" pitchFamily="34" charset="0"/>
              <a:ea typeface="Arial" panose="020B0604020202020204" pitchFamily="34" charset="0"/>
            </a:rPr>
            <a:t>Anual</a:t>
          </a:r>
          <a:endParaRPr lang="es-MX" sz="1100">
            <a:effectLst/>
            <a:latin typeface="Arial" panose="020B0604020202020204" pitchFamily="34" charset="0"/>
            <a:ea typeface="Arial" panose="020B0604020202020204" pitchFamily="34" charset="0"/>
          </a:endParaRPr>
        </a:p>
        <a:p>
          <a:pPr marL="229870" marR="116205" algn="ctr">
            <a:lnSpc>
              <a:spcPts val="710"/>
            </a:lnSpc>
            <a:spcBef>
              <a:spcPts val="530"/>
            </a:spcBef>
            <a:spcAft>
              <a:spcPts val="0"/>
            </a:spcAft>
          </a:pPr>
          <a:r>
            <a:rPr lang="es-ES" sz="700" u="none" strike="noStrike">
              <a:effectLst/>
              <a:latin typeface="Arial" panose="020B0604020202020204" pitchFamily="34" charset="0"/>
              <a:ea typeface="Arial" panose="020B0604020202020204" pitchFamily="34" charset="0"/>
              <a:hlinkClick xmlns:r="http://schemas.openxmlformats.org/officeDocument/2006/relationships" r:id="rId1"/>
            </a:rPr>
            <a:t>http://www.aguascalientes.gob.mx/iespa/ </a:t>
          </a:r>
          <a:r>
            <a:rPr lang="es-ES" sz="700">
              <a:effectLst/>
              <a:latin typeface="Arial" panose="020B0604020202020204" pitchFamily="34" charset="0"/>
              <a:ea typeface="Arial" panose="020B0604020202020204" pitchFamily="34" charset="0"/>
            </a:rPr>
            <a:t>e</a:t>
          </a:r>
          <a:endParaRPr lang="es-MX" sz="1100">
            <a:effectLst/>
            <a:latin typeface="Arial" panose="020B0604020202020204" pitchFamily="34" charset="0"/>
            <a:ea typeface="Arial" panose="020B0604020202020204" pitchFamily="34" charset="0"/>
          </a:endParaRPr>
        </a:p>
        <a:p>
          <a:pPr marL="132715">
            <a:lnSpc>
              <a:spcPts val="710"/>
            </a:lnSpc>
            <a:spcBef>
              <a:spcPts val="530"/>
            </a:spcBef>
            <a:spcAft>
              <a:spcPts val="0"/>
            </a:spcAft>
          </a:pPr>
          <a:r>
            <a:rPr lang="es-ES" sz="700">
              <a:effectLst/>
              <a:latin typeface="Arial" panose="020B0604020202020204" pitchFamily="34" charset="0"/>
              <a:ea typeface="Arial" panose="020B0604020202020204" pitchFamily="34" charset="0"/>
            </a:rPr>
            <a:t>Las Corporaciones de Seguridad Publica</a:t>
          </a:r>
          <a:endParaRPr lang="es-MX" sz="1100">
            <a:effectLst/>
            <a:latin typeface="Arial" panose="020B0604020202020204" pitchFamily="34" charset="0"/>
            <a:ea typeface="Arial" panose="020B0604020202020204" pitchFamily="34" charset="0"/>
          </a:endParaRPr>
        </a:p>
        <a:p>
          <a:pPr marL="57150">
            <a:lnSpc>
              <a:spcPts val="760"/>
            </a:lnSpc>
            <a:spcBef>
              <a:spcPts val="480"/>
            </a:spcBef>
            <a:spcAft>
              <a:spcPts val="0"/>
            </a:spcAft>
            <a:tabLst>
              <a:tab pos="726440" algn="l"/>
            </a:tabLst>
          </a:pPr>
          <a:r>
            <a:rPr lang="es-ES" sz="700">
              <a:effectLst/>
              <a:latin typeface="Arial" panose="020B0604020202020204" pitchFamily="34" charset="0"/>
              <a:ea typeface="Arial" panose="020B0604020202020204" pitchFamily="34" charset="0"/>
            </a:rPr>
            <a:t>son</a:t>
          </a:r>
          <a:r>
            <a:rPr lang="es-ES" sz="700">
              <a:effectLst/>
              <a:latin typeface="Times New Roman" panose="02020603050405020304" pitchFamily="18" charset="0"/>
              <a:ea typeface="Arial" panose="020B0604020202020204" pitchFamily="34" charset="0"/>
              <a:cs typeface="Arial" panose="020B0604020202020204" pitchFamily="34" charset="0"/>
            </a:rPr>
            <a:t>	</a:t>
          </a:r>
          <a:r>
            <a:rPr lang="es-ES" sz="700">
              <a:effectLst/>
              <a:latin typeface="Arial" panose="020B0604020202020204" pitchFamily="34" charset="0"/>
              <a:ea typeface="Arial" panose="020B0604020202020204" pitchFamily="34" charset="0"/>
            </a:rPr>
            <a:t>a. Eficacia</a:t>
          </a:r>
          <a:endParaRPr lang="es-MX" sz="1100">
            <a:effectLst/>
            <a:latin typeface="Arial" panose="020B0604020202020204" pitchFamily="34" charset="0"/>
            <a:ea typeface="Arial" panose="020B0604020202020204" pitchFamily="34" charset="0"/>
          </a:endParaRPr>
        </a:p>
        <a:p>
          <a:pPr marL="104140">
            <a:lnSpc>
              <a:spcPts val="710"/>
            </a:lnSpc>
            <a:spcBef>
              <a:spcPts val="530"/>
            </a:spcBef>
            <a:spcAft>
              <a:spcPts val="0"/>
            </a:spcAft>
          </a:pPr>
          <a:r>
            <a:rPr lang="es-ES" sz="700">
              <a:effectLst/>
              <a:latin typeface="Arial" panose="020B0604020202020204" pitchFamily="34" charset="0"/>
              <a:ea typeface="Arial" panose="020B0604020202020204" pitchFamily="34" charset="0"/>
            </a:rPr>
            <a:t>Miden</a:t>
          </a:r>
          <a:endParaRPr lang="es-MX" sz="1100">
            <a:effectLst/>
            <a:latin typeface="Arial" panose="020B0604020202020204" pitchFamily="34" charset="0"/>
            <a:ea typeface="Arial" panose="020B0604020202020204" pitchFamily="34" charset="0"/>
          </a:endParaRPr>
        </a:p>
        <a:p>
          <a:pPr marL="39370">
            <a:lnSpc>
              <a:spcPts val="710"/>
            </a:lnSpc>
            <a:spcBef>
              <a:spcPts val="530"/>
            </a:spcBef>
            <a:spcAft>
              <a:spcPts val="0"/>
            </a:spcAft>
          </a:pPr>
          <a:r>
            <a:rPr lang="es-ES" sz="700">
              <a:effectLst/>
              <a:latin typeface="Arial" panose="020B0604020202020204" pitchFamily="34" charset="0"/>
              <a:ea typeface="Arial" panose="020B0604020202020204" pitchFamily="34" charset="0"/>
            </a:rPr>
            <a:t>el grado del cumplimiento</a:t>
          </a:r>
          <a:endParaRPr lang="es-MX" sz="1100">
            <a:effectLst/>
            <a:latin typeface="Arial" panose="020B0604020202020204" pitchFamily="34" charset="0"/>
            <a:ea typeface="Arial" panose="020B0604020202020204" pitchFamily="34" charset="0"/>
          </a:endParaRPr>
        </a:p>
        <a:p>
          <a:pPr marL="39370">
            <a:lnSpc>
              <a:spcPts val="710"/>
            </a:lnSpc>
            <a:spcBef>
              <a:spcPts val="530"/>
            </a:spcBef>
            <a:spcAft>
              <a:spcPts val="0"/>
            </a:spcAft>
          </a:pPr>
          <a:r>
            <a:rPr lang="es-ES" sz="700">
              <a:effectLst/>
              <a:latin typeface="Arial" panose="020B0604020202020204" pitchFamily="34" charset="0"/>
              <a:ea typeface="Arial" panose="020B0604020202020204" pitchFamily="34" charset="0"/>
            </a:rPr>
            <a:t>del</a:t>
          </a:r>
          <a:endParaRPr lang="es-MX" sz="1100">
            <a:effectLst/>
            <a:latin typeface="Arial" panose="020B0604020202020204" pitchFamily="34" charset="0"/>
            <a:ea typeface="Arial" panose="020B0604020202020204" pitchFamily="34" charset="0"/>
          </a:endParaRPr>
        </a:p>
        <a:p>
          <a:pPr>
            <a:spcAft>
              <a:spcPts val="0"/>
            </a:spcAft>
          </a:pPr>
          <a:r>
            <a:rPr lang="es-ES" sz="700">
              <a:effectLst/>
              <a:latin typeface="Arial" panose="020B0604020202020204" pitchFamily="34" charset="0"/>
              <a:ea typeface="Arial" panose="020B0604020202020204" pitchFamily="34" charset="0"/>
            </a:rPr>
            <a:t> </a:t>
          </a:r>
          <a:endParaRPr lang="es-MX" sz="700">
            <a:effectLst/>
            <a:latin typeface="Arial" panose="020B0604020202020204" pitchFamily="34" charset="0"/>
            <a:ea typeface="Arial" panose="020B0604020202020204" pitchFamily="34" charset="0"/>
          </a:endParaRPr>
        </a:p>
      </xdr:txBody>
    </xdr:sp>
    <xdr:clientData/>
  </xdr:twoCellAnchor>
  <xdr:twoCellAnchor>
    <xdr:from>
      <xdr:col>0</xdr:col>
      <xdr:colOff>314325</xdr:colOff>
      <xdr:row>247</xdr:row>
      <xdr:rowOff>19050</xdr:rowOff>
    </xdr:from>
    <xdr:to>
      <xdr:col>1</xdr:col>
      <xdr:colOff>478790</xdr:colOff>
      <xdr:row>248</xdr:row>
      <xdr:rowOff>635</xdr:rowOff>
    </xdr:to>
    <xdr:grpSp>
      <xdr:nvGrpSpPr>
        <xdr:cNvPr id="1135" name="Group 337"/>
        <xdr:cNvGrpSpPr>
          <a:grpSpLocks/>
        </xdr:cNvGrpSpPr>
      </xdr:nvGrpSpPr>
      <xdr:grpSpPr bwMode="auto">
        <a:xfrm>
          <a:off x="314325" y="42557700"/>
          <a:ext cx="16823690" cy="133985"/>
          <a:chOff x="501" y="-270"/>
          <a:chExt cx="1459" cy="271"/>
        </a:xfrm>
      </xdr:grpSpPr>
      <xdr:sp macro="" textlink="">
        <xdr:nvSpPr>
          <xdr:cNvPr id="1136" name="Freeform 339"/>
          <xdr:cNvSpPr>
            <a:spLocks/>
          </xdr:cNvSpPr>
        </xdr:nvSpPr>
        <xdr:spPr bwMode="auto">
          <a:xfrm>
            <a:off x="511" y="-260"/>
            <a:ext cx="1439" cy="251"/>
          </a:xfrm>
          <a:custGeom>
            <a:avLst/>
            <a:gdLst>
              <a:gd name="T0" fmla="+- 0 1950 511"/>
              <a:gd name="T1" fmla="*/ T0 w 1439"/>
              <a:gd name="T2" fmla="+- 0 -260 -260"/>
              <a:gd name="T3" fmla="*/ -260 h 251"/>
              <a:gd name="T4" fmla="+- 0 1950 511"/>
              <a:gd name="T5" fmla="*/ T4 w 1439"/>
              <a:gd name="T6" fmla="+- 0 -9 -260"/>
              <a:gd name="T7" fmla="*/ -9 h 251"/>
              <a:gd name="T8" fmla="+- 0 511 511"/>
              <a:gd name="T9" fmla="*/ T8 w 1439"/>
              <a:gd name="T10" fmla="+- 0 -9 -260"/>
              <a:gd name="T11" fmla="*/ -9 h 251"/>
            </a:gdLst>
            <a:ahLst/>
            <a:cxnLst>
              <a:cxn ang="0">
                <a:pos x="T1" y="T3"/>
              </a:cxn>
              <a:cxn ang="0">
                <a:pos x="T5" y="T7"/>
              </a:cxn>
              <a:cxn ang="0">
                <a:pos x="T9" y="T11"/>
              </a:cxn>
            </a:cxnLst>
            <a:rect l="0" t="0" r="r" b="b"/>
            <a:pathLst>
              <a:path w="1439" h="251">
                <a:moveTo>
                  <a:pt x="1439" y="0"/>
                </a:moveTo>
                <a:lnTo>
                  <a:pt x="1439"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137" name="Text Box 338"/>
          <xdr:cNvSpPr txBox="1">
            <a:spLocks noChangeArrowheads="1"/>
          </xdr:cNvSpPr>
        </xdr:nvSpPr>
        <xdr:spPr bwMode="auto">
          <a:xfrm>
            <a:off x="501" y="-270"/>
            <a:ext cx="1459"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16865" marR="334010" algn="ctr">
              <a:spcBef>
                <a:spcPts val="185"/>
              </a:spcBef>
              <a:spcAft>
                <a:spcPts val="0"/>
              </a:spcAft>
            </a:pPr>
            <a:r>
              <a:rPr lang="es-ES" sz="750" b="1">
                <a:effectLst/>
                <a:latin typeface="Arial" panose="020B0604020202020204" pitchFamily="34" charset="0"/>
                <a:ea typeface="Arial" panose="020B0604020202020204" pitchFamily="34" charset="0"/>
              </a:rPr>
              <a:t>Valor</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1</xdr:col>
      <xdr:colOff>523875</xdr:colOff>
      <xdr:row>248</xdr:row>
      <xdr:rowOff>19050</xdr:rowOff>
    </xdr:from>
    <xdr:to>
      <xdr:col>2</xdr:col>
      <xdr:colOff>327025</xdr:colOff>
      <xdr:row>249</xdr:row>
      <xdr:rowOff>0</xdr:rowOff>
    </xdr:to>
    <xdr:grpSp>
      <xdr:nvGrpSpPr>
        <xdr:cNvPr id="1138" name="Group 334"/>
        <xdr:cNvGrpSpPr>
          <a:grpSpLocks/>
        </xdr:cNvGrpSpPr>
      </xdr:nvGrpSpPr>
      <xdr:grpSpPr bwMode="auto">
        <a:xfrm>
          <a:off x="17183100" y="42710100"/>
          <a:ext cx="16852900" cy="133350"/>
          <a:chOff x="2030" y="-270"/>
          <a:chExt cx="890" cy="271"/>
        </a:xfrm>
      </xdr:grpSpPr>
      <xdr:sp macro="" textlink="">
        <xdr:nvSpPr>
          <xdr:cNvPr id="1139" name="Freeform 336"/>
          <xdr:cNvSpPr>
            <a:spLocks/>
          </xdr:cNvSpPr>
        </xdr:nvSpPr>
        <xdr:spPr bwMode="auto">
          <a:xfrm>
            <a:off x="2040" y="-260"/>
            <a:ext cx="870" cy="251"/>
          </a:xfrm>
          <a:custGeom>
            <a:avLst/>
            <a:gdLst>
              <a:gd name="T0" fmla="+- 0 2910 2040"/>
              <a:gd name="T1" fmla="*/ T0 w 870"/>
              <a:gd name="T2" fmla="+- 0 -260 -260"/>
              <a:gd name="T3" fmla="*/ -260 h 251"/>
              <a:gd name="T4" fmla="+- 0 2910 2040"/>
              <a:gd name="T5" fmla="*/ T4 w 870"/>
              <a:gd name="T6" fmla="+- 0 -9 -260"/>
              <a:gd name="T7" fmla="*/ -9 h 251"/>
              <a:gd name="T8" fmla="+- 0 2040 2040"/>
              <a:gd name="T9" fmla="*/ T8 w 870"/>
              <a:gd name="T10" fmla="+- 0 -9 -260"/>
              <a:gd name="T11" fmla="*/ -9 h 251"/>
            </a:gdLst>
            <a:ahLst/>
            <a:cxnLst>
              <a:cxn ang="0">
                <a:pos x="T1" y="T3"/>
              </a:cxn>
              <a:cxn ang="0">
                <a:pos x="T5" y="T7"/>
              </a:cxn>
              <a:cxn ang="0">
                <a:pos x="T9" y="T11"/>
              </a:cxn>
            </a:cxnLst>
            <a:rect l="0" t="0" r="r" b="b"/>
            <a:pathLst>
              <a:path w="870" h="251">
                <a:moveTo>
                  <a:pt x="870" y="0"/>
                </a:moveTo>
                <a:lnTo>
                  <a:pt x="870" y="251"/>
                </a:lnTo>
                <a:lnTo>
                  <a:pt x="0" y="251"/>
                </a:lnTo>
              </a:path>
            </a:pathLst>
          </a:custGeom>
          <a:noFill/>
          <a:ln w="1270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s-MX"/>
          </a:p>
        </xdr:txBody>
      </xdr:sp>
      <xdr:sp macro="" textlink="">
        <xdr:nvSpPr>
          <xdr:cNvPr id="1140" name="Text Box 335"/>
          <xdr:cNvSpPr txBox="1">
            <a:spLocks noChangeArrowheads="1"/>
          </xdr:cNvSpPr>
        </xdr:nvSpPr>
        <xdr:spPr bwMode="auto">
          <a:xfrm>
            <a:off x="2030" y="-270"/>
            <a:ext cx="890" cy="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75895">
              <a:spcBef>
                <a:spcPts val="185"/>
              </a:spcBef>
              <a:spcAft>
                <a:spcPts val="0"/>
              </a:spcAft>
            </a:pPr>
            <a:r>
              <a:rPr lang="es-ES" sz="750" b="1">
                <a:effectLst/>
                <a:latin typeface="Arial" panose="020B0604020202020204" pitchFamily="34" charset="0"/>
                <a:ea typeface="Arial" panose="020B0604020202020204" pitchFamily="34" charset="0"/>
              </a:rPr>
              <a:t>Año</a:t>
            </a:r>
            <a:endParaRPr lang="es-MX" sz="1100">
              <a:effectLst/>
              <a:latin typeface="Arial" panose="020B0604020202020204" pitchFamily="34" charset="0"/>
              <a:ea typeface="Arial" panose="020B0604020202020204" pitchFamily="34" charset="0"/>
            </a:endParaRPr>
          </a:p>
        </xdr:txBody>
      </xdr:sp>
    </xdr:grpSp>
    <xdr:clientData/>
  </xdr:twoCellAnchor>
  <xdr:twoCellAnchor>
    <xdr:from>
      <xdr:col>0</xdr:col>
      <xdr:colOff>458470</xdr:colOff>
      <xdr:row>462</xdr:row>
      <xdr:rowOff>67945</xdr:rowOff>
    </xdr:from>
    <xdr:to>
      <xdr:col>13</xdr:col>
      <xdr:colOff>127000</xdr:colOff>
      <xdr:row>462</xdr:row>
      <xdr:rowOff>67945</xdr:rowOff>
    </xdr:to>
    <xdr:cxnSp macro="">
      <xdr:nvCxnSpPr>
        <xdr:cNvPr id="1160" name="Line 72"/>
        <xdr:cNvCxnSpPr>
          <a:cxnSpLocks noChangeShapeType="1"/>
        </xdr:cNvCxnSpPr>
      </xdr:nvCxnSpPr>
      <xdr:spPr bwMode="auto">
        <a:xfrm>
          <a:off x="229870" y="3201670"/>
          <a:ext cx="9574530" cy="0"/>
        </a:xfrm>
        <a:prstGeom prst="line">
          <a:avLst/>
        </a:prstGeom>
        <a:noFill/>
        <a:ln w="12700">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twoCellAnchor editAs="oneCell">
    <xdr:from>
      <xdr:col>0</xdr:col>
      <xdr:colOff>142875</xdr:colOff>
      <xdr:row>0</xdr:row>
      <xdr:rowOff>133350</xdr:rowOff>
    </xdr:from>
    <xdr:to>
      <xdr:col>0</xdr:col>
      <xdr:colOff>1559719</xdr:colOff>
      <xdr:row>6</xdr:row>
      <xdr:rowOff>19050</xdr:rowOff>
    </xdr:to>
    <xdr:pic>
      <xdr:nvPicPr>
        <xdr:cNvPr id="547"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33350"/>
          <a:ext cx="1416844"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645319</xdr:colOff>
      <xdr:row>6</xdr:row>
      <xdr:rowOff>9525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1684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7</xdr:col>
      <xdr:colOff>654844</xdr:colOff>
      <xdr:row>5</xdr:row>
      <xdr:rowOff>85725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1416844"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295275</xdr:colOff>
      <xdr:row>71</xdr:row>
      <xdr:rowOff>47625</xdr:rowOff>
    </xdr:to>
    <xdr:pic>
      <xdr:nvPicPr>
        <xdr:cNvPr id="2" name="Imagen 1" descr="image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 name="Imagen 2" descr="image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 name="Imagen 3" descr="image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 name="Imagen 4" descr="image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 name="Imagen 5" descr="image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7" name="Imagen 6" descr="image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8" name="Imagen 7" descr="image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9" name="Imagen 8" descr="image1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0" name="Imagen 9" descr="image1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1" name="Imagen 10" descr="image1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2" name="Imagen 11" descr="image1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3" name="Imagen 12" descr="image1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4" name="Imagen 13" descr="image1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5" name="Imagen 14" descr="image1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6" name="Imagen 15" descr="image1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7" name="Imagen 16" descr="image1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8" name="Imagen 17" descr="image1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19" name="Imagen 18" descr="image2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0" name="Imagen 19" descr="image2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1" name="Imagen 20" descr="image2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2" name="Imagen 21" descr="image2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3" name="Imagen 22" descr="image2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4" name="Imagen 23" descr="image2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5" name="Imagen 24" descr="image2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6" name="Imagen 25" descr="image2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7" name="Imagen 26" descr="image2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8" name="Imagen 27" descr="image2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29" name="Imagen 28" descr="image3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0" name="Imagen 29" descr="image3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1" name="Imagen 30" descr="image3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2" name="Imagen 31" descr="image3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3" name="Imagen 32" descr="image3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4" name="Imagen 33" descr="image3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5" name="Imagen 34" descr="image3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6" name="Imagen 35" descr="image3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7" name="Imagen 36" descr="image3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8" name="Imagen 37" descr="image3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39" name="Imagen 38" descr="image4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0" name="Imagen 39" descr="image4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1" name="Imagen 40" descr="image4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2" name="Imagen 41" descr="image4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3" name="Imagen 42" descr="image4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4" name="Imagen 43" descr="image4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5" name="Imagen 44" descr="image4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6" name="Imagen 45" descr="image4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7" name="Imagen 46" descr="image4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8" name="Imagen 47" descr="image4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49" name="Imagen 48" descr="image5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0" name="Imagen 49" descr="image5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1" name="Imagen 50" descr="image5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2" name="Imagen 51" descr="image5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3" name="Imagen 52" descr="image5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4" name="Imagen 53" descr="image5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5" name="Imagen 54" descr="image5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6" name="Imagen 55" descr="image5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7" name="Imagen 56" descr="image5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8" name="Imagen 57" descr="image5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59" name="Imagen 58" descr="image6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0" name="Imagen 59" descr="image6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1" name="Imagen 60" descr="image6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2" name="Imagen 61" descr="image6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3" name="Imagen 62" descr="image6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4" name="Imagen 63" descr="image65.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5" name="Imagen 64" descr="image66.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6" name="Imagen 65" descr="image67.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7" name="Imagen 66" descr="image68.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8" name="Imagen 67" descr="image69.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69" name="Imagen 68" descr="image70.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70" name="Imagen 69" descr="image71.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71" name="Imagen 70" descr="image72.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72" name="Imagen 71" descr="image73.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0</xdr:col>
      <xdr:colOff>0</xdr:colOff>
      <xdr:row>18</xdr:row>
      <xdr:rowOff>0</xdr:rowOff>
    </xdr:from>
    <xdr:to>
      <xdr:col>7</xdr:col>
      <xdr:colOff>295275</xdr:colOff>
      <xdr:row>71</xdr:row>
      <xdr:rowOff>47625</xdr:rowOff>
    </xdr:to>
    <xdr:pic>
      <xdr:nvPicPr>
        <xdr:cNvPr id="73" name="Imagen 72" descr="image74.png"/>
        <xdr:cNvPicPr>
          <a:picLocks noChangeAspect="1"/>
        </xdr:cNvPicPr>
      </xdr:nvPicPr>
      <xdr:blipFill>
        <a:blip xmlns:r="http://schemas.openxmlformats.org/officeDocument/2006/relationships" r:embed="rId1"/>
        <a:stretch>
          <a:fillRect/>
        </a:stretch>
      </xdr:blipFill>
      <xdr:spPr>
        <a:xfrm>
          <a:off x="0" y="4791075"/>
          <a:ext cx="1323975" cy="200025"/>
        </a:xfrm>
        <a:prstGeom prst="rect">
          <a:avLst/>
        </a:prstGeom>
      </xdr:spPr>
    </xdr:pic>
    <xdr:clientData/>
  </xdr:twoCellAnchor>
  <xdr:twoCellAnchor editAs="oneCell">
    <xdr:from>
      <xdr:col>3</xdr:col>
      <xdr:colOff>66675</xdr:colOff>
      <xdr:row>39</xdr:row>
      <xdr:rowOff>57150</xdr:rowOff>
    </xdr:from>
    <xdr:to>
      <xdr:col>7</xdr:col>
      <xdr:colOff>552450</xdr:colOff>
      <xdr:row>71</xdr:row>
      <xdr:rowOff>47625</xdr:rowOff>
    </xdr:to>
    <xdr:pic>
      <xdr:nvPicPr>
        <xdr:cNvPr id="74" name="Imagen 73" descr="image75.png"/>
        <xdr:cNvPicPr>
          <a:picLocks noChangeAspect="1"/>
        </xdr:cNvPicPr>
      </xdr:nvPicPr>
      <xdr:blipFill>
        <a:blip xmlns:r="http://schemas.openxmlformats.org/officeDocument/2006/relationships" r:embed="rId1"/>
        <a:stretch>
          <a:fillRect/>
        </a:stretch>
      </xdr:blipFill>
      <xdr:spPr>
        <a:xfrm>
          <a:off x="323850" y="4791075"/>
          <a:ext cx="1323975" cy="200025"/>
        </a:xfrm>
        <a:prstGeom prst="rect">
          <a:avLst/>
        </a:prstGeom>
      </xdr:spPr>
    </xdr:pic>
    <xdr:clientData/>
  </xdr:twoCellAnchor>
  <xdr:twoCellAnchor editAs="oneCell">
    <xdr:from>
      <xdr:col>4</xdr:col>
      <xdr:colOff>209550</xdr:colOff>
      <xdr:row>40</xdr:row>
      <xdr:rowOff>76200</xdr:rowOff>
    </xdr:from>
    <xdr:to>
      <xdr:col>7</xdr:col>
      <xdr:colOff>647700</xdr:colOff>
      <xdr:row>71</xdr:row>
      <xdr:rowOff>47625</xdr:rowOff>
    </xdr:to>
    <xdr:pic>
      <xdr:nvPicPr>
        <xdr:cNvPr id="75" name="Imagen 74" descr="image76.png"/>
        <xdr:cNvPicPr>
          <a:picLocks noChangeAspect="1"/>
        </xdr:cNvPicPr>
      </xdr:nvPicPr>
      <xdr:blipFill>
        <a:blip xmlns:r="http://schemas.openxmlformats.org/officeDocument/2006/relationships" r:embed="rId1"/>
        <a:stretch>
          <a:fillRect/>
        </a:stretch>
      </xdr:blipFill>
      <xdr:spPr>
        <a:xfrm>
          <a:off x="552450" y="4791075"/>
          <a:ext cx="1323975" cy="200025"/>
        </a:xfrm>
        <a:prstGeom prst="rect">
          <a:avLst/>
        </a:prstGeom>
      </xdr:spPr>
    </xdr:pic>
    <xdr:clientData/>
  </xdr:twoCellAnchor>
  <xdr:twoCellAnchor editAs="oneCell">
    <xdr:from>
      <xdr:col>3</xdr:col>
      <xdr:colOff>0</xdr:colOff>
      <xdr:row>39</xdr:row>
      <xdr:rowOff>57150</xdr:rowOff>
    </xdr:from>
    <xdr:to>
      <xdr:col>7</xdr:col>
      <xdr:colOff>552450</xdr:colOff>
      <xdr:row>71</xdr:row>
      <xdr:rowOff>47625</xdr:rowOff>
    </xdr:to>
    <xdr:pic>
      <xdr:nvPicPr>
        <xdr:cNvPr id="76" name="Imagen 75" descr="image77.png"/>
        <xdr:cNvPicPr>
          <a:picLocks noChangeAspect="1"/>
        </xdr:cNvPicPr>
      </xdr:nvPicPr>
      <xdr:blipFill>
        <a:blip xmlns:r="http://schemas.openxmlformats.org/officeDocument/2006/relationships" r:embed="rId1"/>
        <a:stretch>
          <a:fillRect/>
        </a:stretch>
      </xdr:blipFill>
      <xdr:spPr>
        <a:xfrm>
          <a:off x="257175" y="4791075"/>
          <a:ext cx="1323975" cy="200025"/>
        </a:xfrm>
        <a:prstGeom prst="rect">
          <a:avLst/>
        </a:prstGeom>
      </xdr:spPr>
    </xdr:pic>
    <xdr:clientData/>
  </xdr:twoCellAnchor>
  <xdr:twoCellAnchor editAs="oneCell">
    <xdr:from>
      <xdr:col>4</xdr:col>
      <xdr:colOff>152400</xdr:colOff>
      <xdr:row>40</xdr:row>
      <xdr:rowOff>85725</xdr:rowOff>
    </xdr:from>
    <xdr:to>
      <xdr:col>7</xdr:col>
      <xdr:colOff>638175</xdr:colOff>
      <xdr:row>71</xdr:row>
      <xdr:rowOff>47625</xdr:rowOff>
    </xdr:to>
    <xdr:pic>
      <xdr:nvPicPr>
        <xdr:cNvPr id="77" name="Imagen 76" descr="image78.png"/>
        <xdr:cNvPicPr>
          <a:picLocks noChangeAspect="1"/>
        </xdr:cNvPicPr>
      </xdr:nvPicPr>
      <xdr:blipFill>
        <a:blip xmlns:r="http://schemas.openxmlformats.org/officeDocument/2006/relationships" r:embed="rId1"/>
        <a:stretch>
          <a:fillRect/>
        </a:stretch>
      </xdr:blipFill>
      <xdr:spPr>
        <a:xfrm>
          <a:off x="495300" y="4791075"/>
          <a:ext cx="1323975" cy="200025"/>
        </a:xfrm>
        <a:prstGeom prst="rect">
          <a:avLst/>
        </a:prstGeom>
      </xdr:spPr>
    </xdr:pic>
    <xdr:clientData/>
  </xdr:twoCellAnchor>
  <xdr:twoCellAnchor editAs="oneCell">
    <xdr:from>
      <xdr:col>4</xdr:col>
      <xdr:colOff>123825</xdr:colOff>
      <xdr:row>40</xdr:row>
      <xdr:rowOff>0</xdr:rowOff>
    </xdr:from>
    <xdr:to>
      <xdr:col>7</xdr:col>
      <xdr:colOff>638175</xdr:colOff>
      <xdr:row>71</xdr:row>
      <xdr:rowOff>47625</xdr:rowOff>
    </xdr:to>
    <xdr:pic>
      <xdr:nvPicPr>
        <xdr:cNvPr id="78" name="Imagen 77" descr="image80.png"/>
        <xdr:cNvPicPr>
          <a:picLocks noChangeAspect="1"/>
        </xdr:cNvPicPr>
      </xdr:nvPicPr>
      <xdr:blipFill>
        <a:blip xmlns:r="http://schemas.openxmlformats.org/officeDocument/2006/relationships" r:embed="rId1"/>
        <a:stretch>
          <a:fillRect/>
        </a:stretch>
      </xdr:blipFill>
      <xdr:spPr>
        <a:xfrm>
          <a:off x="466725" y="4791075"/>
          <a:ext cx="1323975" cy="200025"/>
        </a:xfrm>
        <a:prstGeom prst="rect">
          <a:avLst/>
        </a:prstGeom>
      </xdr:spPr>
    </xdr:pic>
    <xdr:clientData/>
  </xdr:twoCellAnchor>
  <xdr:twoCellAnchor editAs="oneCell">
    <xdr:from>
      <xdr:col>4</xdr:col>
      <xdr:colOff>142875</xdr:colOff>
      <xdr:row>39</xdr:row>
      <xdr:rowOff>66675</xdr:rowOff>
    </xdr:from>
    <xdr:to>
      <xdr:col>7</xdr:col>
      <xdr:colOff>638175</xdr:colOff>
      <xdr:row>71</xdr:row>
      <xdr:rowOff>47625</xdr:rowOff>
    </xdr:to>
    <xdr:pic>
      <xdr:nvPicPr>
        <xdr:cNvPr id="79" name="Imagen 78" descr="image81.png"/>
        <xdr:cNvPicPr>
          <a:picLocks noChangeAspect="1"/>
        </xdr:cNvPicPr>
      </xdr:nvPicPr>
      <xdr:blipFill>
        <a:blip xmlns:r="http://schemas.openxmlformats.org/officeDocument/2006/relationships" r:embed="rId1"/>
        <a:stretch>
          <a:fillRect/>
        </a:stretch>
      </xdr:blipFill>
      <xdr:spPr>
        <a:xfrm>
          <a:off x="485775" y="4791075"/>
          <a:ext cx="1323975" cy="200025"/>
        </a:xfrm>
        <a:prstGeom prst="rect">
          <a:avLst/>
        </a:prstGeom>
      </xdr:spPr>
    </xdr:pic>
    <xdr:clientData/>
  </xdr:twoCellAnchor>
  <xdr:twoCellAnchor editAs="oneCell">
    <xdr:from>
      <xdr:col>4</xdr:col>
      <xdr:colOff>238125</xdr:colOff>
      <xdr:row>43</xdr:row>
      <xdr:rowOff>28575</xdr:rowOff>
    </xdr:from>
    <xdr:to>
      <xdr:col>7</xdr:col>
      <xdr:colOff>676275</xdr:colOff>
      <xdr:row>71</xdr:row>
      <xdr:rowOff>47625</xdr:rowOff>
    </xdr:to>
    <xdr:pic>
      <xdr:nvPicPr>
        <xdr:cNvPr id="80" name="Imagen 79" descr="image82.png"/>
        <xdr:cNvPicPr>
          <a:picLocks noChangeAspect="1"/>
        </xdr:cNvPicPr>
      </xdr:nvPicPr>
      <xdr:blipFill>
        <a:blip xmlns:r="http://schemas.openxmlformats.org/officeDocument/2006/relationships" r:embed="rId1"/>
        <a:stretch>
          <a:fillRect/>
        </a:stretch>
      </xdr:blipFill>
      <xdr:spPr>
        <a:xfrm>
          <a:off x="581025" y="4791075"/>
          <a:ext cx="1323975" cy="200025"/>
        </a:xfrm>
        <a:prstGeom prst="rect">
          <a:avLst/>
        </a:prstGeom>
      </xdr:spPr>
    </xdr:pic>
    <xdr:clientData/>
  </xdr:twoCellAnchor>
  <xdr:twoCellAnchor editAs="oneCell">
    <xdr:from>
      <xdr:col>4</xdr:col>
      <xdr:colOff>76200</xdr:colOff>
      <xdr:row>44</xdr:row>
      <xdr:rowOff>66675</xdr:rowOff>
    </xdr:from>
    <xdr:to>
      <xdr:col>7</xdr:col>
      <xdr:colOff>638175</xdr:colOff>
      <xdr:row>71</xdr:row>
      <xdr:rowOff>47625</xdr:rowOff>
    </xdr:to>
    <xdr:pic>
      <xdr:nvPicPr>
        <xdr:cNvPr id="81" name="Imagen 80" descr="image83.png"/>
        <xdr:cNvPicPr>
          <a:picLocks noChangeAspect="1"/>
        </xdr:cNvPicPr>
      </xdr:nvPicPr>
      <xdr:blipFill>
        <a:blip xmlns:r="http://schemas.openxmlformats.org/officeDocument/2006/relationships" r:embed="rId1"/>
        <a:stretch>
          <a:fillRect/>
        </a:stretch>
      </xdr:blipFill>
      <xdr:spPr>
        <a:xfrm>
          <a:off x="419100" y="4791075"/>
          <a:ext cx="1323975" cy="200025"/>
        </a:xfrm>
        <a:prstGeom prst="rect">
          <a:avLst/>
        </a:prstGeom>
      </xdr:spPr>
    </xdr:pic>
    <xdr:clientData/>
  </xdr:twoCellAnchor>
  <xdr:twoCellAnchor editAs="oneCell">
    <xdr:from>
      <xdr:col>4</xdr:col>
      <xdr:colOff>180975</xdr:colOff>
      <xdr:row>43</xdr:row>
      <xdr:rowOff>9525</xdr:rowOff>
    </xdr:from>
    <xdr:to>
      <xdr:col>7</xdr:col>
      <xdr:colOff>638175</xdr:colOff>
      <xdr:row>71</xdr:row>
      <xdr:rowOff>47625</xdr:rowOff>
    </xdr:to>
    <xdr:pic>
      <xdr:nvPicPr>
        <xdr:cNvPr id="82" name="Imagen 81" descr="image84.png"/>
        <xdr:cNvPicPr>
          <a:picLocks noChangeAspect="1"/>
        </xdr:cNvPicPr>
      </xdr:nvPicPr>
      <xdr:blipFill>
        <a:blip xmlns:r="http://schemas.openxmlformats.org/officeDocument/2006/relationships" r:embed="rId1"/>
        <a:stretch>
          <a:fillRect/>
        </a:stretch>
      </xdr:blipFill>
      <xdr:spPr>
        <a:xfrm>
          <a:off x="523875" y="4791075"/>
          <a:ext cx="1323975" cy="200025"/>
        </a:xfrm>
        <a:prstGeom prst="rect">
          <a:avLst/>
        </a:prstGeom>
      </xdr:spPr>
    </xdr:pic>
    <xdr:clientData/>
  </xdr:twoCellAnchor>
  <xdr:twoCellAnchor editAs="oneCell">
    <xdr:from>
      <xdr:col>4</xdr:col>
      <xdr:colOff>95250</xdr:colOff>
      <xdr:row>44</xdr:row>
      <xdr:rowOff>9525</xdr:rowOff>
    </xdr:from>
    <xdr:to>
      <xdr:col>7</xdr:col>
      <xdr:colOff>638175</xdr:colOff>
      <xdr:row>71</xdr:row>
      <xdr:rowOff>47625</xdr:rowOff>
    </xdr:to>
    <xdr:pic>
      <xdr:nvPicPr>
        <xdr:cNvPr id="83" name="Imagen 82" descr="image85.png"/>
        <xdr:cNvPicPr>
          <a:picLocks noChangeAspect="1"/>
        </xdr:cNvPicPr>
      </xdr:nvPicPr>
      <xdr:blipFill>
        <a:blip xmlns:r="http://schemas.openxmlformats.org/officeDocument/2006/relationships" r:embed="rId1"/>
        <a:stretch>
          <a:fillRect/>
        </a:stretch>
      </xdr:blipFill>
      <xdr:spPr>
        <a:xfrm>
          <a:off x="438150" y="4791075"/>
          <a:ext cx="1323975" cy="200025"/>
        </a:xfrm>
        <a:prstGeom prst="rect">
          <a:avLst/>
        </a:prstGeom>
      </xdr:spPr>
    </xdr:pic>
    <xdr:clientData/>
  </xdr:twoCellAnchor>
  <xdr:twoCellAnchor editAs="oneCell">
    <xdr:from>
      <xdr:col>3</xdr:col>
      <xdr:colOff>76200</xdr:colOff>
      <xdr:row>40</xdr:row>
      <xdr:rowOff>38100</xdr:rowOff>
    </xdr:from>
    <xdr:to>
      <xdr:col>7</xdr:col>
      <xdr:colOff>552450</xdr:colOff>
      <xdr:row>71</xdr:row>
      <xdr:rowOff>47625</xdr:rowOff>
    </xdr:to>
    <xdr:pic>
      <xdr:nvPicPr>
        <xdr:cNvPr id="84" name="Imagen 83" descr="image86.png"/>
        <xdr:cNvPicPr>
          <a:picLocks noChangeAspect="1"/>
        </xdr:cNvPicPr>
      </xdr:nvPicPr>
      <xdr:blipFill>
        <a:blip xmlns:r="http://schemas.openxmlformats.org/officeDocument/2006/relationships" r:embed="rId1"/>
        <a:stretch>
          <a:fillRect/>
        </a:stretch>
      </xdr:blipFill>
      <xdr:spPr>
        <a:xfrm>
          <a:off x="333375" y="4791075"/>
          <a:ext cx="1323975" cy="200025"/>
        </a:xfrm>
        <a:prstGeom prst="rect">
          <a:avLst/>
        </a:prstGeom>
      </xdr:spPr>
    </xdr:pic>
    <xdr:clientData/>
  </xdr:twoCellAnchor>
  <xdr:twoCellAnchor editAs="oneCell">
    <xdr:from>
      <xdr:col>4</xdr:col>
      <xdr:colOff>200025</xdr:colOff>
      <xdr:row>41</xdr:row>
      <xdr:rowOff>123825</xdr:rowOff>
    </xdr:from>
    <xdr:to>
      <xdr:col>7</xdr:col>
      <xdr:colOff>638175</xdr:colOff>
      <xdr:row>71</xdr:row>
      <xdr:rowOff>47625</xdr:rowOff>
    </xdr:to>
    <xdr:pic>
      <xdr:nvPicPr>
        <xdr:cNvPr id="85" name="Imagen 84" descr="image87.png"/>
        <xdr:cNvPicPr>
          <a:picLocks noChangeAspect="1"/>
        </xdr:cNvPicPr>
      </xdr:nvPicPr>
      <xdr:blipFill>
        <a:blip xmlns:r="http://schemas.openxmlformats.org/officeDocument/2006/relationships" r:embed="rId1"/>
        <a:stretch>
          <a:fillRect/>
        </a:stretch>
      </xdr:blipFill>
      <xdr:spPr>
        <a:xfrm>
          <a:off x="542925" y="4791075"/>
          <a:ext cx="1323975" cy="200025"/>
        </a:xfrm>
        <a:prstGeom prst="rect">
          <a:avLst/>
        </a:prstGeom>
      </xdr:spPr>
    </xdr:pic>
    <xdr:clientData/>
  </xdr:twoCellAnchor>
  <xdr:twoCellAnchor editAs="oneCell">
    <xdr:from>
      <xdr:col>7</xdr:col>
      <xdr:colOff>66675</xdr:colOff>
      <xdr:row>50</xdr:row>
      <xdr:rowOff>28575</xdr:rowOff>
    </xdr:from>
    <xdr:to>
      <xdr:col>9</xdr:col>
      <xdr:colOff>209550</xdr:colOff>
      <xdr:row>71</xdr:row>
      <xdr:rowOff>47625</xdr:rowOff>
    </xdr:to>
    <xdr:pic>
      <xdr:nvPicPr>
        <xdr:cNvPr id="86" name="Imagen 85" descr="image88.png"/>
        <xdr:cNvPicPr>
          <a:picLocks noChangeAspect="1"/>
        </xdr:cNvPicPr>
      </xdr:nvPicPr>
      <xdr:blipFill>
        <a:blip xmlns:r="http://schemas.openxmlformats.org/officeDocument/2006/relationships" r:embed="rId1"/>
        <a:stretch>
          <a:fillRect/>
        </a:stretch>
      </xdr:blipFill>
      <xdr:spPr>
        <a:xfrm>
          <a:off x="838200" y="4791075"/>
          <a:ext cx="1323975" cy="200025"/>
        </a:xfrm>
        <a:prstGeom prst="rect">
          <a:avLst/>
        </a:prstGeom>
      </xdr:spPr>
    </xdr:pic>
    <xdr:clientData/>
  </xdr:twoCellAnchor>
  <xdr:twoCellAnchor editAs="oneCell">
    <xdr:from>
      <xdr:col>4</xdr:col>
      <xdr:colOff>180975</xdr:colOff>
      <xdr:row>43</xdr:row>
      <xdr:rowOff>66675</xdr:rowOff>
    </xdr:from>
    <xdr:to>
      <xdr:col>7</xdr:col>
      <xdr:colOff>638175</xdr:colOff>
      <xdr:row>71</xdr:row>
      <xdr:rowOff>47625</xdr:rowOff>
    </xdr:to>
    <xdr:pic>
      <xdr:nvPicPr>
        <xdr:cNvPr id="87" name="Imagen 86" descr="image90.png"/>
        <xdr:cNvPicPr>
          <a:picLocks noChangeAspect="1"/>
        </xdr:cNvPicPr>
      </xdr:nvPicPr>
      <xdr:blipFill>
        <a:blip xmlns:r="http://schemas.openxmlformats.org/officeDocument/2006/relationships" r:embed="rId1"/>
        <a:stretch>
          <a:fillRect/>
        </a:stretch>
      </xdr:blipFill>
      <xdr:spPr>
        <a:xfrm>
          <a:off x="523875" y="4791075"/>
          <a:ext cx="1323975" cy="200025"/>
        </a:xfrm>
        <a:prstGeom prst="rect">
          <a:avLst/>
        </a:prstGeom>
      </xdr:spPr>
    </xdr:pic>
    <xdr:clientData/>
  </xdr:twoCellAnchor>
  <xdr:twoCellAnchor editAs="oneCell">
    <xdr:from>
      <xdr:col>4</xdr:col>
      <xdr:colOff>0</xdr:colOff>
      <xdr:row>44</xdr:row>
      <xdr:rowOff>9525</xdr:rowOff>
    </xdr:from>
    <xdr:to>
      <xdr:col>7</xdr:col>
      <xdr:colOff>638175</xdr:colOff>
      <xdr:row>71</xdr:row>
      <xdr:rowOff>47625</xdr:rowOff>
    </xdr:to>
    <xdr:pic>
      <xdr:nvPicPr>
        <xdr:cNvPr id="88" name="Imagen 87" descr="image91.png"/>
        <xdr:cNvPicPr>
          <a:picLocks noChangeAspect="1"/>
        </xdr:cNvPicPr>
      </xdr:nvPicPr>
      <xdr:blipFill>
        <a:blip xmlns:r="http://schemas.openxmlformats.org/officeDocument/2006/relationships" r:embed="rId1"/>
        <a:stretch>
          <a:fillRect/>
        </a:stretch>
      </xdr:blipFill>
      <xdr:spPr>
        <a:xfrm>
          <a:off x="342900" y="4791075"/>
          <a:ext cx="1323975" cy="200025"/>
        </a:xfrm>
        <a:prstGeom prst="rect">
          <a:avLst/>
        </a:prstGeom>
      </xdr:spPr>
    </xdr:pic>
    <xdr:clientData/>
  </xdr:twoCellAnchor>
  <xdr:twoCellAnchor editAs="oneCell">
    <xdr:from>
      <xdr:col>4</xdr:col>
      <xdr:colOff>142875</xdr:colOff>
      <xdr:row>45</xdr:row>
      <xdr:rowOff>114300</xdr:rowOff>
    </xdr:from>
    <xdr:to>
      <xdr:col>7</xdr:col>
      <xdr:colOff>638175</xdr:colOff>
      <xdr:row>71</xdr:row>
      <xdr:rowOff>47625</xdr:rowOff>
    </xdr:to>
    <xdr:pic>
      <xdr:nvPicPr>
        <xdr:cNvPr id="89" name="Imagen 88" descr="image92.png"/>
        <xdr:cNvPicPr>
          <a:picLocks noChangeAspect="1"/>
        </xdr:cNvPicPr>
      </xdr:nvPicPr>
      <xdr:blipFill>
        <a:blip xmlns:r="http://schemas.openxmlformats.org/officeDocument/2006/relationships" r:embed="rId1"/>
        <a:stretch>
          <a:fillRect/>
        </a:stretch>
      </xdr:blipFill>
      <xdr:spPr>
        <a:xfrm>
          <a:off x="485775" y="4791075"/>
          <a:ext cx="1323975" cy="200025"/>
        </a:xfrm>
        <a:prstGeom prst="rect">
          <a:avLst/>
        </a:prstGeom>
      </xdr:spPr>
    </xdr:pic>
    <xdr:clientData/>
  </xdr:twoCellAnchor>
  <xdr:twoCellAnchor editAs="oneCell">
    <xdr:from>
      <xdr:col>3</xdr:col>
      <xdr:colOff>47625</xdr:colOff>
      <xdr:row>43</xdr:row>
      <xdr:rowOff>0</xdr:rowOff>
    </xdr:from>
    <xdr:to>
      <xdr:col>7</xdr:col>
      <xdr:colOff>552450</xdr:colOff>
      <xdr:row>71</xdr:row>
      <xdr:rowOff>47625</xdr:rowOff>
    </xdr:to>
    <xdr:pic>
      <xdr:nvPicPr>
        <xdr:cNvPr id="90" name="Imagen 89" descr="image93.png"/>
        <xdr:cNvPicPr>
          <a:picLocks noChangeAspect="1"/>
        </xdr:cNvPicPr>
      </xdr:nvPicPr>
      <xdr:blipFill>
        <a:blip xmlns:r="http://schemas.openxmlformats.org/officeDocument/2006/relationships" r:embed="rId1"/>
        <a:stretch>
          <a:fillRect/>
        </a:stretch>
      </xdr:blipFill>
      <xdr:spPr>
        <a:xfrm>
          <a:off x="304800" y="4791075"/>
          <a:ext cx="1323975" cy="200025"/>
        </a:xfrm>
        <a:prstGeom prst="rect">
          <a:avLst/>
        </a:prstGeom>
      </xdr:spPr>
    </xdr:pic>
    <xdr:clientData/>
  </xdr:twoCellAnchor>
  <xdr:twoCellAnchor editAs="oneCell">
    <xdr:from>
      <xdr:col>4</xdr:col>
      <xdr:colOff>95250</xdr:colOff>
      <xdr:row>43</xdr:row>
      <xdr:rowOff>57150</xdr:rowOff>
    </xdr:from>
    <xdr:to>
      <xdr:col>7</xdr:col>
      <xdr:colOff>638175</xdr:colOff>
      <xdr:row>71</xdr:row>
      <xdr:rowOff>47625</xdr:rowOff>
    </xdr:to>
    <xdr:pic>
      <xdr:nvPicPr>
        <xdr:cNvPr id="91" name="Imagen 90" descr="image94.png"/>
        <xdr:cNvPicPr>
          <a:picLocks noChangeAspect="1"/>
        </xdr:cNvPicPr>
      </xdr:nvPicPr>
      <xdr:blipFill>
        <a:blip xmlns:r="http://schemas.openxmlformats.org/officeDocument/2006/relationships" r:embed="rId1"/>
        <a:stretch>
          <a:fillRect/>
        </a:stretch>
      </xdr:blipFill>
      <xdr:spPr>
        <a:xfrm>
          <a:off x="438150" y="4791075"/>
          <a:ext cx="1323975" cy="200025"/>
        </a:xfrm>
        <a:prstGeom prst="rect">
          <a:avLst/>
        </a:prstGeom>
      </xdr:spPr>
    </xdr:pic>
    <xdr:clientData/>
  </xdr:twoCellAnchor>
  <xdr:twoCellAnchor editAs="oneCell">
    <xdr:from>
      <xdr:col>3</xdr:col>
      <xdr:colOff>38100</xdr:colOff>
      <xdr:row>42</xdr:row>
      <xdr:rowOff>57150</xdr:rowOff>
    </xdr:from>
    <xdr:to>
      <xdr:col>7</xdr:col>
      <xdr:colOff>552450</xdr:colOff>
      <xdr:row>71</xdr:row>
      <xdr:rowOff>47625</xdr:rowOff>
    </xdr:to>
    <xdr:pic>
      <xdr:nvPicPr>
        <xdr:cNvPr id="92" name="Imagen 91" descr="image95.png"/>
        <xdr:cNvPicPr>
          <a:picLocks noChangeAspect="1"/>
        </xdr:cNvPicPr>
      </xdr:nvPicPr>
      <xdr:blipFill>
        <a:blip xmlns:r="http://schemas.openxmlformats.org/officeDocument/2006/relationships" r:embed="rId1"/>
        <a:stretch>
          <a:fillRect/>
        </a:stretch>
      </xdr:blipFill>
      <xdr:spPr>
        <a:xfrm>
          <a:off x="295275" y="4791075"/>
          <a:ext cx="1323975" cy="200025"/>
        </a:xfrm>
        <a:prstGeom prst="rect">
          <a:avLst/>
        </a:prstGeom>
      </xdr:spPr>
    </xdr:pic>
    <xdr:clientData/>
  </xdr:twoCellAnchor>
  <xdr:twoCellAnchor editAs="oneCell">
    <xdr:from>
      <xdr:col>4</xdr:col>
      <xdr:colOff>95250</xdr:colOff>
      <xdr:row>42</xdr:row>
      <xdr:rowOff>47625</xdr:rowOff>
    </xdr:from>
    <xdr:to>
      <xdr:col>7</xdr:col>
      <xdr:colOff>638175</xdr:colOff>
      <xdr:row>71</xdr:row>
      <xdr:rowOff>47625</xdr:rowOff>
    </xdr:to>
    <xdr:pic>
      <xdr:nvPicPr>
        <xdr:cNvPr id="93" name="Imagen 92" descr="image96.png"/>
        <xdr:cNvPicPr>
          <a:picLocks noChangeAspect="1"/>
        </xdr:cNvPicPr>
      </xdr:nvPicPr>
      <xdr:blipFill>
        <a:blip xmlns:r="http://schemas.openxmlformats.org/officeDocument/2006/relationships" r:embed="rId1"/>
        <a:stretch>
          <a:fillRect/>
        </a:stretch>
      </xdr:blipFill>
      <xdr:spPr>
        <a:xfrm>
          <a:off x="438150" y="4791075"/>
          <a:ext cx="1323975" cy="200025"/>
        </a:xfrm>
        <a:prstGeom prst="rect">
          <a:avLst/>
        </a:prstGeom>
      </xdr:spPr>
    </xdr:pic>
    <xdr:clientData/>
  </xdr:twoCellAnchor>
  <xdr:twoCellAnchor editAs="oneCell">
    <xdr:from>
      <xdr:col>4</xdr:col>
      <xdr:colOff>28575</xdr:colOff>
      <xdr:row>43</xdr:row>
      <xdr:rowOff>38100</xdr:rowOff>
    </xdr:from>
    <xdr:to>
      <xdr:col>7</xdr:col>
      <xdr:colOff>638175</xdr:colOff>
      <xdr:row>71</xdr:row>
      <xdr:rowOff>47625</xdr:rowOff>
    </xdr:to>
    <xdr:pic>
      <xdr:nvPicPr>
        <xdr:cNvPr id="94" name="Imagen 93" descr="image97.png"/>
        <xdr:cNvPicPr>
          <a:picLocks noChangeAspect="1"/>
        </xdr:cNvPicPr>
      </xdr:nvPicPr>
      <xdr:blipFill>
        <a:blip xmlns:r="http://schemas.openxmlformats.org/officeDocument/2006/relationships" r:embed="rId1"/>
        <a:stretch>
          <a:fillRect/>
        </a:stretch>
      </xdr:blipFill>
      <xdr:spPr>
        <a:xfrm>
          <a:off x="371475" y="4791075"/>
          <a:ext cx="1323975" cy="200025"/>
        </a:xfrm>
        <a:prstGeom prst="rect">
          <a:avLst/>
        </a:prstGeom>
      </xdr:spPr>
    </xdr:pic>
    <xdr:clientData/>
  </xdr:twoCellAnchor>
  <xdr:twoCellAnchor editAs="oneCell">
    <xdr:from>
      <xdr:col>4</xdr:col>
      <xdr:colOff>76200</xdr:colOff>
      <xdr:row>42</xdr:row>
      <xdr:rowOff>0</xdr:rowOff>
    </xdr:from>
    <xdr:to>
      <xdr:col>7</xdr:col>
      <xdr:colOff>638175</xdr:colOff>
      <xdr:row>71</xdr:row>
      <xdr:rowOff>47625</xdr:rowOff>
    </xdr:to>
    <xdr:pic>
      <xdr:nvPicPr>
        <xdr:cNvPr id="95" name="Imagen 94" descr="image98.png"/>
        <xdr:cNvPicPr>
          <a:picLocks noChangeAspect="1"/>
        </xdr:cNvPicPr>
      </xdr:nvPicPr>
      <xdr:blipFill>
        <a:blip xmlns:r="http://schemas.openxmlformats.org/officeDocument/2006/relationships" r:embed="rId1"/>
        <a:stretch>
          <a:fillRect/>
        </a:stretch>
      </xdr:blipFill>
      <xdr:spPr>
        <a:xfrm>
          <a:off x="419100" y="4791075"/>
          <a:ext cx="1323975" cy="200025"/>
        </a:xfrm>
        <a:prstGeom prst="rect">
          <a:avLst/>
        </a:prstGeom>
      </xdr:spPr>
    </xdr:pic>
    <xdr:clientData/>
  </xdr:twoCellAnchor>
  <xdr:twoCellAnchor editAs="oneCell">
    <xdr:from>
      <xdr:col>4</xdr:col>
      <xdr:colOff>0</xdr:colOff>
      <xdr:row>43</xdr:row>
      <xdr:rowOff>38100</xdr:rowOff>
    </xdr:from>
    <xdr:to>
      <xdr:col>7</xdr:col>
      <xdr:colOff>638175</xdr:colOff>
      <xdr:row>71</xdr:row>
      <xdr:rowOff>47625</xdr:rowOff>
    </xdr:to>
    <xdr:pic>
      <xdr:nvPicPr>
        <xdr:cNvPr id="96" name="Imagen 95" descr="image99.png"/>
        <xdr:cNvPicPr>
          <a:picLocks noChangeAspect="1"/>
        </xdr:cNvPicPr>
      </xdr:nvPicPr>
      <xdr:blipFill>
        <a:blip xmlns:r="http://schemas.openxmlformats.org/officeDocument/2006/relationships" r:embed="rId1"/>
        <a:stretch>
          <a:fillRect/>
        </a:stretch>
      </xdr:blipFill>
      <xdr:spPr>
        <a:xfrm>
          <a:off x="342900" y="4791075"/>
          <a:ext cx="1323975" cy="200025"/>
        </a:xfrm>
        <a:prstGeom prst="rect">
          <a:avLst/>
        </a:prstGeom>
      </xdr:spPr>
    </xdr:pic>
    <xdr:clientData/>
  </xdr:twoCellAnchor>
  <xdr:twoCellAnchor editAs="oneCell">
    <xdr:from>
      <xdr:col>4</xdr:col>
      <xdr:colOff>19050</xdr:colOff>
      <xdr:row>42</xdr:row>
      <xdr:rowOff>95250</xdr:rowOff>
    </xdr:from>
    <xdr:to>
      <xdr:col>7</xdr:col>
      <xdr:colOff>638175</xdr:colOff>
      <xdr:row>71</xdr:row>
      <xdr:rowOff>47625</xdr:rowOff>
    </xdr:to>
    <xdr:pic>
      <xdr:nvPicPr>
        <xdr:cNvPr id="97" name="Imagen 96" descr="image100.png"/>
        <xdr:cNvPicPr>
          <a:picLocks noChangeAspect="1"/>
        </xdr:cNvPicPr>
      </xdr:nvPicPr>
      <xdr:blipFill>
        <a:blip xmlns:r="http://schemas.openxmlformats.org/officeDocument/2006/relationships" r:embed="rId1"/>
        <a:stretch>
          <a:fillRect/>
        </a:stretch>
      </xdr:blipFill>
      <xdr:spPr>
        <a:xfrm>
          <a:off x="361950" y="4791075"/>
          <a:ext cx="1323975" cy="200025"/>
        </a:xfrm>
        <a:prstGeom prst="rect">
          <a:avLst/>
        </a:prstGeom>
      </xdr:spPr>
    </xdr:pic>
    <xdr:clientData/>
  </xdr:twoCellAnchor>
  <xdr:twoCellAnchor editAs="oneCell">
    <xdr:from>
      <xdr:col>4</xdr:col>
      <xdr:colOff>9525</xdr:colOff>
      <xdr:row>42</xdr:row>
      <xdr:rowOff>95250</xdr:rowOff>
    </xdr:from>
    <xdr:to>
      <xdr:col>7</xdr:col>
      <xdr:colOff>638175</xdr:colOff>
      <xdr:row>71</xdr:row>
      <xdr:rowOff>47625</xdr:rowOff>
    </xdr:to>
    <xdr:pic>
      <xdr:nvPicPr>
        <xdr:cNvPr id="98" name="Imagen 97" descr="image101.png"/>
        <xdr:cNvPicPr>
          <a:picLocks noChangeAspect="1"/>
        </xdr:cNvPicPr>
      </xdr:nvPicPr>
      <xdr:blipFill>
        <a:blip xmlns:r="http://schemas.openxmlformats.org/officeDocument/2006/relationships" r:embed="rId1"/>
        <a:stretch>
          <a:fillRect/>
        </a:stretch>
      </xdr:blipFill>
      <xdr:spPr>
        <a:xfrm>
          <a:off x="352425" y="4791075"/>
          <a:ext cx="1323975" cy="200025"/>
        </a:xfrm>
        <a:prstGeom prst="rect">
          <a:avLst/>
        </a:prstGeom>
      </xdr:spPr>
    </xdr:pic>
    <xdr:clientData/>
  </xdr:twoCellAnchor>
  <xdr:twoCellAnchor editAs="oneCell">
    <xdr:from>
      <xdr:col>3</xdr:col>
      <xdr:colOff>38100</xdr:colOff>
      <xdr:row>43</xdr:row>
      <xdr:rowOff>38100</xdr:rowOff>
    </xdr:from>
    <xdr:to>
      <xdr:col>7</xdr:col>
      <xdr:colOff>552450</xdr:colOff>
      <xdr:row>71</xdr:row>
      <xdr:rowOff>47625</xdr:rowOff>
    </xdr:to>
    <xdr:pic>
      <xdr:nvPicPr>
        <xdr:cNvPr id="99" name="Imagen 98" descr="image102.png"/>
        <xdr:cNvPicPr>
          <a:picLocks noChangeAspect="1"/>
        </xdr:cNvPicPr>
      </xdr:nvPicPr>
      <xdr:blipFill>
        <a:blip xmlns:r="http://schemas.openxmlformats.org/officeDocument/2006/relationships" r:embed="rId1"/>
        <a:stretch>
          <a:fillRect/>
        </a:stretch>
      </xdr:blipFill>
      <xdr:spPr>
        <a:xfrm>
          <a:off x="295275" y="4791075"/>
          <a:ext cx="1323975" cy="200025"/>
        </a:xfrm>
        <a:prstGeom prst="rect">
          <a:avLst/>
        </a:prstGeom>
      </xdr:spPr>
    </xdr:pic>
    <xdr:clientData/>
  </xdr:twoCellAnchor>
  <xdr:twoCellAnchor editAs="oneCell">
    <xdr:from>
      <xdr:col>4</xdr:col>
      <xdr:colOff>123825</xdr:colOff>
      <xdr:row>42</xdr:row>
      <xdr:rowOff>123825</xdr:rowOff>
    </xdr:from>
    <xdr:to>
      <xdr:col>7</xdr:col>
      <xdr:colOff>638175</xdr:colOff>
      <xdr:row>71</xdr:row>
      <xdr:rowOff>47625</xdr:rowOff>
    </xdr:to>
    <xdr:pic>
      <xdr:nvPicPr>
        <xdr:cNvPr id="100" name="Imagen 99" descr="image103.png"/>
        <xdr:cNvPicPr>
          <a:picLocks noChangeAspect="1"/>
        </xdr:cNvPicPr>
      </xdr:nvPicPr>
      <xdr:blipFill>
        <a:blip xmlns:r="http://schemas.openxmlformats.org/officeDocument/2006/relationships" r:embed="rId1"/>
        <a:stretch>
          <a:fillRect/>
        </a:stretch>
      </xdr:blipFill>
      <xdr:spPr>
        <a:xfrm>
          <a:off x="466725" y="4791075"/>
          <a:ext cx="1323975" cy="200025"/>
        </a:xfrm>
        <a:prstGeom prst="rect">
          <a:avLst/>
        </a:prstGeom>
      </xdr:spPr>
    </xdr:pic>
    <xdr:clientData/>
  </xdr:twoCellAnchor>
  <xdr:twoCellAnchor editAs="oneCell">
    <xdr:from>
      <xdr:col>3</xdr:col>
      <xdr:colOff>28575</xdr:colOff>
      <xdr:row>42</xdr:row>
      <xdr:rowOff>114300</xdr:rowOff>
    </xdr:from>
    <xdr:to>
      <xdr:col>7</xdr:col>
      <xdr:colOff>552450</xdr:colOff>
      <xdr:row>71</xdr:row>
      <xdr:rowOff>47625</xdr:rowOff>
    </xdr:to>
    <xdr:pic>
      <xdr:nvPicPr>
        <xdr:cNvPr id="101" name="Imagen 100" descr="image104.png"/>
        <xdr:cNvPicPr>
          <a:picLocks noChangeAspect="1"/>
        </xdr:cNvPicPr>
      </xdr:nvPicPr>
      <xdr:blipFill>
        <a:blip xmlns:r="http://schemas.openxmlformats.org/officeDocument/2006/relationships" r:embed="rId1"/>
        <a:stretch>
          <a:fillRect/>
        </a:stretch>
      </xdr:blipFill>
      <xdr:spPr>
        <a:xfrm>
          <a:off x="285750" y="4791075"/>
          <a:ext cx="1323975" cy="200025"/>
        </a:xfrm>
        <a:prstGeom prst="rect">
          <a:avLst/>
        </a:prstGeom>
      </xdr:spPr>
    </xdr:pic>
    <xdr:clientData/>
  </xdr:twoCellAnchor>
  <xdr:twoCellAnchor editAs="oneCell">
    <xdr:from>
      <xdr:col>4</xdr:col>
      <xdr:colOff>95250</xdr:colOff>
      <xdr:row>44</xdr:row>
      <xdr:rowOff>47625</xdr:rowOff>
    </xdr:from>
    <xdr:to>
      <xdr:col>7</xdr:col>
      <xdr:colOff>638175</xdr:colOff>
      <xdr:row>71</xdr:row>
      <xdr:rowOff>47625</xdr:rowOff>
    </xdr:to>
    <xdr:pic>
      <xdr:nvPicPr>
        <xdr:cNvPr id="102" name="Imagen 101" descr="image105.png"/>
        <xdr:cNvPicPr>
          <a:picLocks noChangeAspect="1"/>
        </xdr:cNvPicPr>
      </xdr:nvPicPr>
      <xdr:blipFill>
        <a:blip xmlns:r="http://schemas.openxmlformats.org/officeDocument/2006/relationships" r:embed="rId1"/>
        <a:stretch>
          <a:fillRect/>
        </a:stretch>
      </xdr:blipFill>
      <xdr:spPr>
        <a:xfrm>
          <a:off x="438150" y="4791075"/>
          <a:ext cx="1323975" cy="200025"/>
        </a:xfrm>
        <a:prstGeom prst="rect">
          <a:avLst/>
        </a:prstGeom>
      </xdr:spPr>
    </xdr:pic>
    <xdr:clientData/>
  </xdr:twoCellAnchor>
  <xdr:twoCellAnchor editAs="oneCell">
    <xdr:from>
      <xdr:col>4</xdr:col>
      <xdr:colOff>0</xdr:colOff>
      <xdr:row>43</xdr:row>
      <xdr:rowOff>38100</xdr:rowOff>
    </xdr:from>
    <xdr:to>
      <xdr:col>7</xdr:col>
      <xdr:colOff>638175</xdr:colOff>
      <xdr:row>71</xdr:row>
      <xdr:rowOff>47625</xdr:rowOff>
    </xdr:to>
    <xdr:pic>
      <xdr:nvPicPr>
        <xdr:cNvPr id="103" name="Imagen 102" descr="image106.png"/>
        <xdr:cNvPicPr>
          <a:picLocks noChangeAspect="1"/>
        </xdr:cNvPicPr>
      </xdr:nvPicPr>
      <xdr:blipFill>
        <a:blip xmlns:r="http://schemas.openxmlformats.org/officeDocument/2006/relationships" r:embed="rId1"/>
        <a:stretch>
          <a:fillRect/>
        </a:stretch>
      </xdr:blipFill>
      <xdr:spPr>
        <a:xfrm>
          <a:off x="342900" y="4791075"/>
          <a:ext cx="1323975" cy="200025"/>
        </a:xfrm>
        <a:prstGeom prst="rect">
          <a:avLst/>
        </a:prstGeom>
      </xdr:spPr>
    </xdr:pic>
    <xdr:clientData/>
  </xdr:twoCellAnchor>
  <xdr:twoCellAnchor editAs="oneCell">
    <xdr:from>
      <xdr:col>3</xdr:col>
      <xdr:colOff>19050</xdr:colOff>
      <xdr:row>41</xdr:row>
      <xdr:rowOff>19050</xdr:rowOff>
    </xdr:from>
    <xdr:to>
      <xdr:col>7</xdr:col>
      <xdr:colOff>552450</xdr:colOff>
      <xdr:row>71</xdr:row>
      <xdr:rowOff>47625</xdr:rowOff>
    </xdr:to>
    <xdr:pic>
      <xdr:nvPicPr>
        <xdr:cNvPr id="104" name="Imagen 103" descr="image107.png"/>
        <xdr:cNvPicPr>
          <a:picLocks noChangeAspect="1"/>
        </xdr:cNvPicPr>
      </xdr:nvPicPr>
      <xdr:blipFill>
        <a:blip xmlns:r="http://schemas.openxmlformats.org/officeDocument/2006/relationships" r:embed="rId1"/>
        <a:stretch>
          <a:fillRect/>
        </a:stretch>
      </xdr:blipFill>
      <xdr:spPr>
        <a:xfrm>
          <a:off x="276225" y="4791075"/>
          <a:ext cx="1323975" cy="200025"/>
        </a:xfrm>
        <a:prstGeom prst="rect">
          <a:avLst/>
        </a:prstGeom>
      </xdr:spPr>
    </xdr:pic>
    <xdr:clientData/>
  </xdr:twoCellAnchor>
  <xdr:twoCellAnchor editAs="oneCell">
    <xdr:from>
      <xdr:col>2</xdr:col>
      <xdr:colOff>66675</xdr:colOff>
      <xdr:row>44</xdr:row>
      <xdr:rowOff>28575</xdr:rowOff>
    </xdr:from>
    <xdr:to>
      <xdr:col>7</xdr:col>
      <xdr:colOff>466725</xdr:colOff>
      <xdr:row>71</xdr:row>
      <xdr:rowOff>47625</xdr:rowOff>
    </xdr:to>
    <xdr:pic>
      <xdr:nvPicPr>
        <xdr:cNvPr id="105" name="Imagen 104" descr="image108.png"/>
        <xdr:cNvPicPr>
          <a:picLocks noChangeAspect="1"/>
        </xdr:cNvPicPr>
      </xdr:nvPicPr>
      <xdr:blipFill>
        <a:blip xmlns:r="http://schemas.openxmlformats.org/officeDocument/2006/relationships" r:embed="rId1"/>
        <a:stretch>
          <a:fillRect/>
        </a:stretch>
      </xdr:blipFill>
      <xdr:spPr>
        <a:xfrm>
          <a:off x="238125" y="4791075"/>
          <a:ext cx="1323975" cy="200025"/>
        </a:xfrm>
        <a:prstGeom prst="rect">
          <a:avLst/>
        </a:prstGeom>
      </xdr:spPr>
    </xdr:pic>
    <xdr:clientData/>
  </xdr:twoCellAnchor>
  <xdr:twoCellAnchor editAs="oneCell">
    <xdr:from>
      <xdr:col>2</xdr:col>
      <xdr:colOff>66675</xdr:colOff>
      <xdr:row>41</xdr:row>
      <xdr:rowOff>47625</xdr:rowOff>
    </xdr:from>
    <xdr:to>
      <xdr:col>7</xdr:col>
      <xdr:colOff>466725</xdr:colOff>
      <xdr:row>71</xdr:row>
      <xdr:rowOff>47625</xdr:rowOff>
    </xdr:to>
    <xdr:pic>
      <xdr:nvPicPr>
        <xdr:cNvPr id="106" name="Imagen 105" descr="image109.png"/>
        <xdr:cNvPicPr>
          <a:picLocks noChangeAspect="1"/>
        </xdr:cNvPicPr>
      </xdr:nvPicPr>
      <xdr:blipFill>
        <a:blip xmlns:r="http://schemas.openxmlformats.org/officeDocument/2006/relationships" r:embed="rId1"/>
        <a:stretch>
          <a:fillRect/>
        </a:stretch>
      </xdr:blipFill>
      <xdr:spPr>
        <a:xfrm>
          <a:off x="238125" y="4791075"/>
          <a:ext cx="1323975" cy="200025"/>
        </a:xfrm>
        <a:prstGeom prst="rect">
          <a:avLst/>
        </a:prstGeom>
      </xdr:spPr>
    </xdr:pic>
    <xdr:clientData/>
  </xdr:twoCellAnchor>
  <xdr:twoCellAnchor editAs="oneCell">
    <xdr:from>
      <xdr:col>3</xdr:col>
      <xdr:colOff>28575</xdr:colOff>
      <xdr:row>42</xdr:row>
      <xdr:rowOff>19050</xdr:rowOff>
    </xdr:from>
    <xdr:to>
      <xdr:col>7</xdr:col>
      <xdr:colOff>552450</xdr:colOff>
      <xdr:row>71</xdr:row>
      <xdr:rowOff>47625</xdr:rowOff>
    </xdr:to>
    <xdr:pic>
      <xdr:nvPicPr>
        <xdr:cNvPr id="107" name="Imagen 106" descr="image110.png"/>
        <xdr:cNvPicPr>
          <a:picLocks noChangeAspect="1"/>
        </xdr:cNvPicPr>
      </xdr:nvPicPr>
      <xdr:blipFill>
        <a:blip xmlns:r="http://schemas.openxmlformats.org/officeDocument/2006/relationships" r:embed="rId1"/>
        <a:stretch>
          <a:fillRect/>
        </a:stretch>
      </xdr:blipFill>
      <xdr:spPr>
        <a:xfrm>
          <a:off x="285750" y="4791075"/>
          <a:ext cx="1323975" cy="200025"/>
        </a:xfrm>
        <a:prstGeom prst="rect">
          <a:avLst/>
        </a:prstGeom>
      </xdr:spPr>
    </xdr:pic>
    <xdr:clientData/>
  </xdr:twoCellAnchor>
  <xdr:twoCellAnchor editAs="oneCell">
    <xdr:from>
      <xdr:col>4</xdr:col>
      <xdr:colOff>104775</xdr:colOff>
      <xdr:row>40</xdr:row>
      <xdr:rowOff>9525</xdr:rowOff>
    </xdr:from>
    <xdr:to>
      <xdr:col>7</xdr:col>
      <xdr:colOff>638175</xdr:colOff>
      <xdr:row>71</xdr:row>
      <xdr:rowOff>47625</xdr:rowOff>
    </xdr:to>
    <xdr:pic>
      <xdr:nvPicPr>
        <xdr:cNvPr id="108" name="Imagen 107" descr="image111.png"/>
        <xdr:cNvPicPr>
          <a:picLocks noChangeAspect="1"/>
        </xdr:cNvPicPr>
      </xdr:nvPicPr>
      <xdr:blipFill>
        <a:blip xmlns:r="http://schemas.openxmlformats.org/officeDocument/2006/relationships" r:embed="rId1"/>
        <a:stretch>
          <a:fillRect/>
        </a:stretch>
      </xdr:blipFill>
      <xdr:spPr>
        <a:xfrm>
          <a:off x="447675" y="4791075"/>
          <a:ext cx="1323975" cy="200025"/>
        </a:xfrm>
        <a:prstGeom prst="rect">
          <a:avLst/>
        </a:prstGeom>
      </xdr:spPr>
    </xdr:pic>
    <xdr:clientData/>
  </xdr:twoCellAnchor>
  <xdr:twoCellAnchor editAs="oneCell">
    <xdr:from>
      <xdr:col>2</xdr:col>
      <xdr:colOff>47625</xdr:colOff>
      <xdr:row>40</xdr:row>
      <xdr:rowOff>114300</xdr:rowOff>
    </xdr:from>
    <xdr:to>
      <xdr:col>7</xdr:col>
      <xdr:colOff>466725</xdr:colOff>
      <xdr:row>71</xdr:row>
      <xdr:rowOff>47625</xdr:rowOff>
    </xdr:to>
    <xdr:pic>
      <xdr:nvPicPr>
        <xdr:cNvPr id="109" name="Imagen 108" descr="image112.png"/>
        <xdr:cNvPicPr>
          <a:picLocks noChangeAspect="1"/>
        </xdr:cNvPicPr>
      </xdr:nvPicPr>
      <xdr:blipFill>
        <a:blip xmlns:r="http://schemas.openxmlformats.org/officeDocument/2006/relationships" r:embed="rId1"/>
        <a:stretch>
          <a:fillRect/>
        </a:stretch>
      </xdr:blipFill>
      <xdr:spPr>
        <a:xfrm>
          <a:off x="219075" y="4791075"/>
          <a:ext cx="1323975" cy="200025"/>
        </a:xfrm>
        <a:prstGeom prst="rect">
          <a:avLst/>
        </a:prstGeom>
      </xdr:spPr>
    </xdr:pic>
    <xdr:clientData/>
  </xdr:twoCellAnchor>
  <xdr:twoCellAnchor editAs="oneCell">
    <xdr:from>
      <xdr:col>4</xdr:col>
      <xdr:colOff>219075</xdr:colOff>
      <xdr:row>48</xdr:row>
      <xdr:rowOff>19050</xdr:rowOff>
    </xdr:from>
    <xdr:to>
      <xdr:col>7</xdr:col>
      <xdr:colOff>657225</xdr:colOff>
      <xdr:row>71</xdr:row>
      <xdr:rowOff>47625</xdr:rowOff>
    </xdr:to>
    <xdr:pic>
      <xdr:nvPicPr>
        <xdr:cNvPr id="110" name="Imagen 109" descr="image113.png"/>
        <xdr:cNvPicPr>
          <a:picLocks noChangeAspect="1"/>
        </xdr:cNvPicPr>
      </xdr:nvPicPr>
      <xdr:blipFill>
        <a:blip xmlns:r="http://schemas.openxmlformats.org/officeDocument/2006/relationships" r:embed="rId1"/>
        <a:stretch>
          <a:fillRect/>
        </a:stretch>
      </xdr:blipFill>
      <xdr:spPr>
        <a:xfrm>
          <a:off x="561975" y="4791075"/>
          <a:ext cx="1323975" cy="200025"/>
        </a:xfrm>
        <a:prstGeom prst="rect">
          <a:avLst/>
        </a:prstGeom>
      </xdr:spPr>
    </xdr:pic>
    <xdr:clientData/>
  </xdr:twoCellAnchor>
  <xdr:twoCellAnchor editAs="oneCell">
    <xdr:from>
      <xdr:col>4</xdr:col>
      <xdr:colOff>19050</xdr:colOff>
      <xdr:row>43</xdr:row>
      <xdr:rowOff>28575</xdr:rowOff>
    </xdr:from>
    <xdr:to>
      <xdr:col>7</xdr:col>
      <xdr:colOff>638175</xdr:colOff>
      <xdr:row>71</xdr:row>
      <xdr:rowOff>47625</xdr:rowOff>
    </xdr:to>
    <xdr:pic>
      <xdr:nvPicPr>
        <xdr:cNvPr id="111" name="Imagen 110" descr="image114.png"/>
        <xdr:cNvPicPr>
          <a:picLocks noChangeAspect="1"/>
        </xdr:cNvPicPr>
      </xdr:nvPicPr>
      <xdr:blipFill>
        <a:blip xmlns:r="http://schemas.openxmlformats.org/officeDocument/2006/relationships" r:embed="rId1"/>
        <a:stretch>
          <a:fillRect/>
        </a:stretch>
      </xdr:blipFill>
      <xdr:spPr>
        <a:xfrm>
          <a:off x="361950" y="4791075"/>
          <a:ext cx="1323975" cy="200025"/>
        </a:xfrm>
        <a:prstGeom prst="rect">
          <a:avLst/>
        </a:prstGeom>
      </xdr:spPr>
    </xdr:pic>
    <xdr:clientData/>
  </xdr:twoCellAnchor>
  <xdr:twoCellAnchor editAs="oneCell">
    <xdr:from>
      <xdr:col>3</xdr:col>
      <xdr:colOff>38100</xdr:colOff>
      <xdr:row>41</xdr:row>
      <xdr:rowOff>19050</xdr:rowOff>
    </xdr:from>
    <xdr:to>
      <xdr:col>7</xdr:col>
      <xdr:colOff>552450</xdr:colOff>
      <xdr:row>71</xdr:row>
      <xdr:rowOff>47625</xdr:rowOff>
    </xdr:to>
    <xdr:pic>
      <xdr:nvPicPr>
        <xdr:cNvPr id="112" name="Imagen 111" descr="image115.png"/>
        <xdr:cNvPicPr>
          <a:picLocks noChangeAspect="1"/>
        </xdr:cNvPicPr>
      </xdr:nvPicPr>
      <xdr:blipFill>
        <a:blip xmlns:r="http://schemas.openxmlformats.org/officeDocument/2006/relationships" r:embed="rId1"/>
        <a:stretch>
          <a:fillRect/>
        </a:stretch>
      </xdr:blipFill>
      <xdr:spPr>
        <a:xfrm>
          <a:off x="295275" y="4791075"/>
          <a:ext cx="1323975" cy="200025"/>
        </a:xfrm>
        <a:prstGeom prst="rect">
          <a:avLst/>
        </a:prstGeom>
      </xdr:spPr>
    </xdr:pic>
    <xdr:clientData/>
  </xdr:twoCellAnchor>
  <xdr:twoCellAnchor editAs="oneCell">
    <xdr:from>
      <xdr:col>3</xdr:col>
      <xdr:colOff>76200</xdr:colOff>
      <xdr:row>41</xdr:row>
      <xdr:rowOff>114300</xdr:rowOff>
    </xdr:from>
    <xdr:to>
      <xdr:col>7</xdr:col>
      <xdr:colOff>552450</xdr:colOff>
      <xdr:row>71</xdr:row>
      <xdr:rowOff>47625</xdr:rowOff>
    </xdr:to>
    <xdr:pic>
      <xdr:nvPicPr>
        <xdr:cNvPr id="113" name="Imagen 112" descr="image116.png"/>
        <xdr:cNvPicPr>
          <a:picLocks noChangeAspect="1"/>
        </xdr:cNvPicPr>
      </xdr:nvPicPr>
      <xdr:blipFill>
        <a:blip xmlns:r="http://schemas.openxmlformats.org/officeDocument/2006/relationships" r:embed="rId1"/>
        <a:stretch>
          <a:fillRect/>
        </a:stretch>
      </xdr:blipFill>
      <xdr:spPr>
        <a:xfrm>
          <a:off x="333375" y="4791075"/>
          <a:ext cx="1323975" cy="200025"/>
        </a:xfrm>
        <a:prstGeom prst="rect">
          <a:avLst/>
        </a:prstGeom>
      </xdr:spPr>
    </xdr:pic>
    <xdr:clientData/>
  </xdr:twoCellAnchor>
  <xdr:twoCellAnchor editAs="oneCell">
    <xdr:from>
      <xdr:col>4</xdr:col>
      <xdr:colOff>66675</xdr:colOff>
      <xdr:row>42</xdr:row>
      <xdr:rowOff>28575</xdr:rowOff>
    </xdr:from>
    <xdr:to>
      <xdr:col>7</xdr:col>
      <xdr:colOff>638175</xdr:colOff>
      <xdr:row>71</xdr:row>
      <xdr:rowOff>47625</xdr:rowOff>
    </xdr:to>
    <xdr:pic>
      <xdr:nvPicPr>
        <xdr:cNvPr id="114" name="Imagen 113" descr="image117.png"/>
        <xdr:cNvPicPr>
          <a:picLocks noChangeAspect="1"/>
        </xdr:cNvPicPr>
      </xdr:nvPicPr>
      <xdr:blipFill>
        <a:blip xmlns:r="http://schemas.openxmlformats.org/officeDocument/2006/relationships" r:embed="rId1"/>
        <a:stretch>
          <a:fillRect/>
        </a:stretch>
      </xdr:blipFill>
      <xdr:spPr>
        <a:xfrm>
          <a:off x="409575" y="4791075"/>
          <a:ext cx="1323975" cy="200025"/>
        </a:xfrm>
        <a:prstGeom prst="rect">
          <a:avLst/>
        </a:prstGeom>
      </xdr:spPr>
    </xdr:pic>
    <xdr:clientData/>
  </xdr:twoCellAnchor>
  <xdr:twoCellAnchor editAs="oneCell">
    <xdr:from>
      <xdr:col>3</xdr:col>
      <xdr:colOff>38100</xdr:colOff>
      <xdr:row>42</xdr:row>
      <xdr:rowOff>47625</xdr:rowOff>
    </xdr:from>
    <xdr:to>
      <xdr:col>7</xdr:col>
      <xdr:colOff>552450</xdr:colOff>
      <xdr:row>71</xdr:row>
      <xdr:rowOff>47625</xdr:rowOff>
    </xdr:to>
    <xdr:pic>
      <xdr:nvPicPr>
        <xdr:cNvPr id="115" name="Imagen 114" descr="image118.png"/>
        <xdr:cNvPicPr>
          <a:picLocks noChangeAspect="1"/>
        </xdr:cNvPicPr>
      </xdr:nvPicPr>
      <xdr:blipFill>
        <a:blip xmlns:r="http://schemas.openxmlformats.org/officeDocument/2006/relationships" r:embed="rId1"/>
        <a:stretch>
          <a:fillRect/>
        </a:stretch>
      </xdr:blipFill>
      <xdr:spPr>
        <a:xfrm>
          <a:off x="295275" y="4791075"/>
          <a:ext cx="1323975" cy="200025"/>
        </a:xfrm>
        <a:prstGeom prst="rect">
          <a:avLst/>
        </a:prstGeom>
      </xdr:spPr>
    </xdr:pic>
    <xdr:clientData/>
  </xdr:twoCellAnchor>
  <xdr:twoCellAnchor editAs="oneCell">
    <xdr:from>
      <xdr:col>4</xdr:col>
      <xdr:colOff>85725</xdr:colOff>
      <xdr:row>42</xdr:row>
      <xdr:rowOff>66675</xdr:rowOff>
    </xdr:from>
    <xdr:to>
      <xdr:col>7</xdr:col>
      <xdr:colOff>638175</xdr:colOff>
      <xdr:row>71</xdr:row>
      <xdr:rowOff>47625</xdr:rowOff>
    </xdr:to>
    <xdr:pic>
      <xdr:nvPicPr>
        <xdr:cNvPr id="116" name="Imagen 115" descr="image119.png"/>
        <xdr:cNvPicPr>
          <a:picLocks noChangeAspect="1"/>
        </xdr:cNvPicPr>
      </xdr:nvPicPr>
      <xdr:blipFill>
        <a:blip xmlns:r="http://schemas.openxmlformats.org/officeDocument/2006/relationships" r:embed="rId1"/>
        <a:stretch>
          <a:fillRect/>
        </a:stretch>
      </xdr:blipFill>
      <xdr:spPr>
        <a:xfrm>
          <a:off x="428625" y="4791075"/>
          <a:ext cx="1323975" cy="200025"/>
        </a:xfrm>
        <a:prstGeom prst="rect">
          <a:avLst/>
        </a:prstGeom>
      </xdr:spPr>
    </xdr:pic>
    <xdr:clientData/>
  </xdr:twoCellAnchor>
  <xdr:twoCellAnchor editAs="oneCell">
    <xdr:from>
      <xdr:col>4</xdr:col>
      <xdr:colOff>114300</xdr:colOff>
      <xdr:row>43</xdr:row>
      <xdr:rowOff>38100</xdr:rowOff>
    </xdr:from>
    <xdr:to>
      <xdr:col>7</xdr:col>
      <xdr:colOff>638175</xdr:colOff>
      <xdr:row>71</xdr:row>
      <xdr:rowOff>47625</xdr:rowOff>
    </xdr:to>
    <xdr:pic>
      <xdr:nvPicPr>
        <xdr:cNvPr id="117" name="Imagen 116" descr="image120.png"/>
        <xdr:cNvPicPr>
          <a:picLocks noChangeAspect="1"/>
        </xdr:cNvPicPr>
      </xdr:nvPicPr>
      <xdr:blipFill>
        <a:blip xmlns:r="http://schemas.openxmlformats.org/officeDocument/2006/relationships" r:embed="rId1"/>
        <a:stretch>
          <a:fillRect/>
        </a:stretch>
      </xdr:blipFill>
      <xdr:spPr>
        <a:xfrm>
          <a:off x="457200" y="4791075"/>
          <a:ext cx="1323975" cy="200025"/>
        </a:xfrm>
        <a:prstGeom prst="rect">
          <a:avLst/>
        </a:prstGeom>
      </xdr:spPr>
    </xdr:pic>
    <xdr:clientData/>
  </xdr:twoCellAnchor>
  <xdr:twoCellAnchor editAs="oneCell">
    <xdr:from>
      <xdr:col>4</xdr:col>
      <xdr:colOff>57150</xdr:colOff>
      <xdr:row>41</xdr:row>
      <xdr:rowOff>114300</xdr:rowOff>
    </xdr:from>
    <xdr:to>
      <xdr:col>7</xdr:col>
      <xdr:colOff>638175</xdr:colOff>
      <xdr:row>71</xdr:row>
      <xdr:rowOff>47625</xdr:rowOff>
    </xdr:to>
    <xdr:pic>
      <xdr:nvPicPr>
        <xdr:cNvPr id="118" name="Imagen 117" descr="image121.png"/>
        <xdr:cNvPicPr>
          <a:picLocks noChangeAspect="1"/>
        </xdr:cNvPicPr>
      </xdr:nvPicPr>
      <xdr:blipFill>
        <a:blip xmlns:r="http://schemas.openxmlformats.org/officeDocument/2006/relationships" r:embed="rId1"/>
        <a:stretch>
          <a:fillRect/>
        </a:stretch>
      </xdr:blipFill>
      <xdr:spPr>
        <a:xfrm>
          <a:off x="400050" y="4791075"/>
          <a:ext cx="1323975" cy="200025"/>
        </a:xfrm>
        <a:prstGeom prst="rect">
          <a:avLst/>
        </a:prstGeom>
      </xdr:spPr>
    </xdr:pic>
    <xdr:clientData/>
  </xdr:twoCellAnchor>
  <xdr:twoCellAnchor editAs="oneCell">
    <xdr:from>
      <xdr:col>5</xdr:col>
      <xdr:colOff>76200</xdr:colOff>
      <xdr:row>43</xdr:row>
      <xdr:rowOff>66675</xdr:rowOff>
    </xdr:from>
    <xdr:to>
      <xdr:col>9</xdr:col>
      <xdr:colOff>38100</xdr:colOff>
      <xdr:row>71</xdr:row>
      <xdr:rowOff>47625</xdr:rowOff>
    </xdr:to>
    <xdr:pic>
      <xdr:nvPicPr>
        <xdr:cNvPr id="119" name="Imagen 118" descr="image122.png"/>
        <xdr:cNvPicPr>
          <a:picLocks noChangeAspect="1"/>
        </xdr:cNvPicPr>
      </xdr:nvPicPr>
      <xdr:blipFill>
        <a:blip xmlns:r="http://schemas.openxmlformats.org/officeDocument/2006/relationships" r:embed="rId1"/>
        <a:stretch>
          <a:fillRect/>
        </a:stretch>
      </xdr:blipFill>
      <xdr:spPr>
        <a:xfrm>
          <a:off x="676275" y="4791075"/>
          <a:ext cx="1323975" cy="200025"/>
        </a:xfrm>
        <a:prstGeom prst="rect">
          <a:avLst/>
        </a:prstGeom>
      </xdr:spPr>
    </xdr:pic>
    <xdr:clientData/>
  </xdr:twoCellAnchor>
  <xdr:twoCellAnchor editAs="oneCell">
    <xdr:from>
      <xdr:col>4</xdr:col>
      <xdr:colOff>152400</xdr:colOff>
      <xdr:row>42</xdr:row>
      <xdr:rowOff>123825</xdr:rowOff>
    </xdr:from>
    <xdr:to>
      <xdr:col>7</xdr:col>
      <xdr:colOff>638175</xdr:colOff>
      <xdr:row>71</xdr:row>
      <xdr:rowOff>47625</xdr:rowOff>
    </xdr:to>
    <xdr:pic>
      <xdr:nvPicPr>
        <xdr:cNvPr id="120" name="Imagen 119" descr="image123.png"/>
        <xdr:cNvPicPr>
          <a:picLocks noChangeAspect="1"/>
        </xdr:cNvPicPr>
      </xdr:nvPicPr>
      <xdr:blipFill>
        <a:blip xmlns:r="http://schemas.openxmlformats.org/officeDocument/2006/relationships" r:embed="rId1"/>
        <a:stretch>
          <a:fillRect/>
        </a:stretch>
      </xdr:blipFill>
      <xdr:spPr>
        <a:xfrm>
          <a:off x="495300" y="4791075"/>
          <a:ext cx="1323975" cy="200025"/>
        </a:xfrm>
        <a:prstGeom prst="rect">
          <a:avLst/>
        </a:prstGeom>
      </xdr:spPr>
    </xdr:pic>
    <xdr:clientData/>
  </xdr:twoCellAnchor>
  <xdr:twoCellAnchor editAs="oneCell">
    <xdr:from>
      <xdr:col>4</xdr:col>
      <xdr:colOff>85725</xdr:colOff>
      <xdr:row>42</xdr:row>
      <xdr:rowOff>76200</xdr:rowOff>
    </xdr:from>
    <xdr:to>
      <xdr:col>7</xdr:col>
      <xdr:colOff>638175</xdr:colOff>
      <xdr:row>71</xdr:row>
      <xdr:rowOff>47625</xdr:rowOff>
    </xdr:to>
    <xdr:pic>
      <xdr:nvPicPr>
        <xdr:cNvPr id="121" name="Imagen 120" descr="image124.png"/>
        <xdr:cNvPicPr>
          <a:picLocks noChangeAspect="1"/>
        </xdr:cNvPicPr>
      </xdr:nvPicPr>
      <xdr:blipFill>
        <a:blip xmlns:r="http://schemas.openxmlformats.org/officeDocument/2006/relationships" r:embed="rId1"/>
        <a:stretch>
          <a:fillRect/>
        </a:stretch>
      </xdr:blipFill>
      <xdr:spPr>
        <a:xfrm>
          <a:off x="428625" y="4791075"/>
          <a:ext cx="1323975" cy="200025"/>
        </a:xfrm>
        <a:prstGeom prst="rect">
          <a:avLst/>
        </a:prstGeom>
      </xdr:spPr>
    </xdr:pic>
    <xdr:clientData/>
  </xdr:twoCellAnchor>
  <xdr:twoCellAnchor editAs="oneCell">
    <xdr:from>
      <xdr:col>4</xdr:col>
      <xdr:colOff>152400</xdr:colOff>
      <xdr:row>42</xdr:row>
      <xdr:rowOff>0</xdr:rowOff>
    </xdr:from>
    <xdr:to>
      <xdr:col>7</xdr:col>
      <xdr:colOff>638175</xdr:colOff>
      <xdr:row>71</xdr:row>
      <xdr:rowOff>47625</xdr:rowOff>
    </xdr:to>
    <xdr:pic>
      <xdr:nvPicPr>
        <xdr:cNvPr id="122" name="Imagen 121" descr="image125.png"/>
        <xdr:cNvPicPr>
          <a:picLocks noChangeAspect="1"/>
        </xdr:cNvPicPr>
      </xdr:nvPicPr>
      <xdr:blipFill>
        <a:blip xmlns:r="http://schemas.openxmlformats.org/officeDocument/2006/relationships" r:embed="rId1"/>
        <a:stretch>
          <a:fillRect/>
        </a:stretch>
      </xdr:blipFill>
      <xdr:spPr>
        <a:xfrm>
          <a:off x="495300" y="4791075"/>
          <a:ext cx="1323975" cy="200025"/>
        </a:xfrm>
        <a:prstGeom prst="rect">
          <a:avLst/>
        </a:prstGeom>
      </xdr:spPr>
    </xdr:pic>
    <xdr:clientData/>
  </xdr:twoCellAnchor>
  <xdr:twoCellAnchor editAs="oneCell">
    <xdr:from>
      <xdr:col>4</xdr:col>
      <xdr:colOff>85725</xdr:colOff>
      <xdr:row>43</xdr:row>
      <xdr:rowOff>9525</xdr:rowOff>
    </xdr:from>
    <xdr:to>
      <xdr:col>7</xdr:col>
      <xdr:colOff>638175</xdr:colOff>
      <xdr:row>71</xdr:row>
      <xdr:rowOff>47625</xdr:rowOff>
    </xdr:to>
    <xdr:pic>
      <xdr:nvPicPr>
        <xdr:cNvPr id="123" name="Imagen 122" descr="image126.png"/>
        <xdr:cNvPicPr>
          <a:picLocks noChangeAspect="1"/>
        </xdr:cNvPicPr>
      </xdr:nvPicPr>
      <xdr:blipFill>
        <a:blip xmlns:r="http://schemas.openxmlformats.org/officeDocument/2006/relationships" r:embed="rId1"/>
        <a:stretch>
          <a:fillRect/>
        </a:stretch>
      </xdr:blipFill>
      <xdr:spPr>
        <a:xfrm>
          <a:off x="428625" y="4791075"/>
          <a:ext cx="1323975" cy="200025"/>
        </a:xfrm>
        <a:prstGeom prst="rect">
          <a:avLst/>
        </a:prstGeom>
      </xdr:spPr>
    </xdr:pic>
    <xdr:clientData/>
  </xdr:twoCellAnchor>
  <xdr:twoCellAnchor editAs="oneCell">
    <xdr:from>
      <xdr:col>4</xdr:col>
      <xdr:colOff>114300</xdr:colOff>
      <xdr:row>43</xdr:row>
      <xdr:rowOff>104775</xdr:rowOff>
    </xdr:from>
    <xdr:to>
      <xdr:col>7</xdr:col>
      <xdr:colOff>638175</xdr:colOff>
      <xdr:row>71</xdr:row>
      <xdr:rowOff>47625</xdr:rowOff>
    </xdr:to>
    <xdr:pic>
      <xdr:nvPicPr>
        <xdr:cNvPr id="124" name="Imagen 123" descr="image127.png"/>
        <xdr:cNvPicPr>
          <a:picLocks noChangeAspect="1"/>
        </xdr:cNvPicPr>
      </xdr:nvPicPr>
      <xdr:blipFill>
        <a:blip xmlns:r="http://schemas.openxmlformats.org/officeDocument/2006/relationships" r:embed="rId1"/>
        <a:stretch>
          <a:fillRect/>
        </a:stretch>
      </xdr:blipFill>
      <xdr:spPr>
        <a:xfrm>
          <a:off x="457200" y="4791075"/>
          <a:ext cx="1323975" cy="200025"/>
        </a:xfrm>
        <a:prstGeom prst="rect">
          <a:avLst/>
        </a:prstGeom>
      </xdr:spPr>
    </xdr:pic>
    <xdr:clientData/>
  </xdr:twoCellAnchor>
  <xdr:twoCellAnchor editAs="oneCell">
    <xdr:from>
      <xdr:col>4</xdr:col>
      <xdr:colOff>95250</xdr:colOff>
      <xdr:row>44</xdr:row>
      <xdr:rowOff>0</xdr:rowOff>
    </xdr:from>
    <xdr:to>
      <xdr:col>7</xdr:col>
      <xdr:colOff>638175</xdr:colOff>
      <xdr:row>71</xdr:row>
      <xdr:rowOff>47625</xdr:rowOff>
    </xdr:to>
    <xdr:pic>
      <xdr:nvPicPr>
        <xdr:cNvPr id="125" name="Imagen 124" descr="image128.png"/>
        <xdr:cNvPicPr>
          <a:picLocks noChangeAspect="1"/>
        </xdr:cNvPicPr>
      </xdr:nvPicPr>
      <xdr:blipFill>
        <a:blip xmlns:r="http://schemas.openxmlformats.org/officeDocument/2006/relationships" r:embed="rId1"/>
        <a:stretch>
          <a:fillRect/>
        </a:stretch>
      </xdr:blipFill>
      <xdr:spPr>
        <a:xfrm>
          <a:off x="438150" y="4791075"/>
          <a:ext cx="1323975" cy="200025"/>
        </a:xfrm>
        <a:prstGeom prst="rect">
          <a:avLst/>
        </a:prstGeom>
      </xdr:spPr>
    </xdr:pic>
    <xdr:clientData/>
  </xdr:twoCellAnchor>
  <xdr:twoCellAnchor editAs="oneCell">
    <xdr:from>
      <xdr:col>3</xdr:col>
      <xdr:colOff>28575</xdr:colOff>
      <xdr:row>41</xdr:row>
      <xdr:rowOff>19050</xdr:rowOff>
    </xdr:from>
    <xdr:to>
      <xdr:col>7</xdr:col>
      <xdr:colOff>552450</xdr:colOff>
      <xdr:row>71</xdr:row>
      <xdr:rowOff>47625</xdr:rowOff>
    </xdr:to>
    <xdr:pic>
      <xdr:nvPicPr>
        <xdr:cNvPr id="126" name="Imagen 125" descr="image129.png"/>
        <xdr:cNvPicPr>
          <a:picLocks noChangeAspect="1"/>
        </xdr:cNvPicPr>
      </xdr:nvPicPr>
      <xdr:blipFill>
        <a:blip xmlns:r="http://schemas.openxmlformats.org/officeDocument/2006/relationships" r:embed="rId1"/>
        <a:stretch>
          <a:fillRect/>
        </a:stretch>
      </xdr:blipFill>
      <xdr:spPr>
        <a:xfrm>
          <a:off x="285750" y="4791075"/>
          <a:ext cx="1323975" cy="200025"/>
        </a:xfrm>
        <a:prstGeom prst="rect">
          <a:avLst/>
        </a:prstGeom>
      </xdr:spPr>
    </xdr:pic>
    <xdr:clientData/>
  </xdr:twoCellAnchor>
  <xdr:twoCellAnchor editAs="oneCell">
    <xdr:from>
      <xdr:col>4</xdr:col>
      <xdr:colOff>47625</xdr:colOff>
      <xdr:row>41</xdr:row>
      <xdr:rowOff>123825</xdr:rowOff>
    </xdr:from>
    <xdr:to>
      <xdr:col>7</xdr:col>
      <xdr:colOff>638175</xdr:colOff>
      <xdr:row>71</xdr:row>
      <xdr:rowOff>47625</xdr:rowOff>
    </xdr:to>
    <xdr:pic>
      <xdr:nvPicPr>
        <xdr:cNvPr id="127" name="Imagen 126" descr="image130.png"/>
        <xdr:cNvPicPr>
          <a:picLocks noChangeAspect="1"/>
        </xdr:cNvPicPr>
      </xdr:nvPicPr>
      <xdr:blipFill>
        <a:blip xmlns:r="http://schemas.openxmlformats.org/officeDocument/2006/relationships" r:embed="rId1"/>
        <a:stretch>
          <a:fillRect/>
        </a:stretch>
      </xdr:blipFill>
      <xdr:spPr>
        <a:xfrm>
          <a:off x="390525" y="4791075"/>
          <a:ext cx="1323975" cy="200025"/>
        </a:xfrm>
        <a:prstGeom prst="rect">
          <a:avLst/>
        </a:prstGeom>
      </xdr:spPr>
    </xdr:pic>
    <xdr:clientData/>
  </xdr:twoCellAnchor>
  <xdr:twoCellAnchor editAs="oneCell">
    <xdr:from>
      <xdr:col>4</xdr:col>
      <xdr:colOff>47625</xdr:colOff>
      <xdr:row>42</xdr:row>
      <xdr:rowOff>76200</xdr:rowOff>
    </xdr:from>
    <xdr:to>
      <xdr:col>7</xdr:col>
      <xdr:colOff>638175</xdr:colOff>
      <xdr:row>71</xdr:row>
      <xdr:rowOff>47625</xdr:rowOff>
    </xdr:to>
    <xdr:pic>
      <xdr:nvPicPr>
        <xdr:cNvPr id="128" name="Imagen 127" descr="image131.png"/>
        <xdr:cNvPicPr>
          <a:picLocks noChangeAspect="1"/>
        </xdr:cNvPicPr>
      </xdr:nvPicPr>
      <xdr:blipFill>
        <a:blip xmlns:r="http://schemas.openxmlformats.org/officeDocument/2006/relationships" r:embed="rId1"/>
        <a:stretch>
          <a:fillRect/>
        </a:stretch>
      </xdr:blipFill>
      <xdr:spPr>
        <a:xfrm>
          <a:off x="390525" y="4791075"/>
          <a:ext cx="1323975" cy="200025"/>
        </a:xfrm>
        <a:prstGeom prst="rect">
          <a:avLst/>
        </a:prstGeom>
      </xdr:spPr>
    </xdr:pic>
    <xdr:clientData/>
  </xdr:twoCellAnchor>
  <xdr:twoCellAnchor editAs="oneCell">
    <xdr:from>
      <xdr:col>4</xdr:col>
      <xdr:colOff>85725</xdr:colOff>
      <xdr:row>44</xdr:row>
      <xdr:rowOff>66675</xdr:rowOff>
    </xdr:from>
    <xdr:to>
      <xdr:col>7</xdr:col>
      <xdr:colOff>638175</xdr:colOff>
      <xdr:row>71</xdr:row>
      <xdr:rowOff>47625</xdr:rowOff>
    </xdr:to>
    <xdr:pic>
      <xdr:nvPicPr>
        <xdr:cNvPr id="129" name="Imagen 128" descr="image132.png"/>
        <xdr:cNvPicPr>
          <a:picLocks noChangeAspect="1"/>
        </xdr:cNvPicPr>
      </xdr:nvPicPr>
      <xdr:blipFill>
        <a:blip xmlns:r="http://schemas.openxmlformats.org/officeDocument/2006/relationships" r:embed="rId1"/>
        <a:stretch>
          <a:fillRect/>
        </a:stretch>
      </xdr:blipFill>
      <xdr:spPr>
        <a:xfrm>
          <a:off x="428625" y="4791075"/>
          <a:ext cx="1323975" cy="200025"/>
        </a:xfrm>
        <a:prstGeom prst="rect">
          <a:avLst/>
        </a:prstGeom>
      </xdr:spPr>
    </xdr:pic>
    <xdr:clientData/>
  </xdr:twoCellAnchor>
  <xdr:twoCellAnchor editAs="oneCell">
    <xdr:from>
      <xdr:col>4</xdr:col>
      <xdr:colOff>0</xdr:colOff>
      <xdr:row>42</xdr:row>
      <xdr:rowOff>85725</xdr:rowOff>
    </xdr:from>
    <xdr:to>
      <xdr:col>7</xdr:col>
      <xdr:colOff>638175</xdr:colOff>
      <xdr:row>71</xdr:row>
      <xdr:rowOff>47625</xdr:rowOff>
    </xdr:to>
    <xdr:pic>
      <xdr:nvPicPr>
        <xdr:cNvPr id="130" name="Imagen 129" descr="image133.png"/>
        <xdr:cNvPicPr>
          <a:picLocks noChangeAspect="1"/>
        </xdr:cNvPicPr>
      </xdr:nvPicPr>
      <xdr:blipFill>
        <a:blip xmlns:r="http://schemas.openxmlformats.org/officeDocument/2006/relationships" r:embed="rId1"/>
        <a:stretch>
          <a:fillRect/>
        </a:stretch>
      </xdr:blipFill>
      <xdr:spPr>
        <a:xfrm>
          <a:off x="342900" y="4791075"/>
          <a:ext cx="1323975" cy="200025"/>
        </a:xfrm>
        <a:prstGeom prst="rect">
          <a:avLst/>
        </a:prstGeom>
      </xdr:spPr>
    </xdr:pic>
    <xdr:clientData/>
  </xdr:twoCellAnchor>
  <xdr:twoCellAnchor editAs="oneCell">
    <xdr:from>
      <xdr:col>3</xdr:col>
      <xdr:colOff>19050</xdr:colOff>
      <xdr:row>42</xdr:row>
      <xdr:rowOff>47625</xdr:rowOff>
    </xdr:from>
    <xdr:to>
      <xdr:col>7</xdr:col>
      <xdr:colOff>552450</xdr:colOff>
      <xdr:row>71</xdr:row>
      <xdr:rowOff>47625</xdr:rowOff>
    </xdr:to>
    <xdr:pic>
      <xdr:nvPicPr>
        <xdr:cNvPr id="131" name="Imagen 130" descr="image134.png"/>
        <xdr:cNvPicPr>
          <a:picLocks noChangeAspect="1"/>
        </xdr:cNvPicPr>
      </xdr:nvPicPr>
      <xdr:blipFill>
        <a:blip xmlns:r="http://schemas.openxmlformats.org/officeDocument/2006/relationships" r:embed="rId1"/>
        <a:stretch>
          <a:fillRect/>
        </a:stretch>
      </xdr:blipFill>
      <xdr:spPr>
        <a:xfrm>
          <a:off x="276225" y="4791075"/>
          <a:ext cx="1323975" cy="200025"/>
        </a:xfrm>
        <a:prstGeom prst="rect">
          <a:avLst/>
        </a:prstGeom>
      </xdr:spPr>
    </xdr:pic>
    <xdr:clientData/>
  </xdr:twoCellAnchor>
  <xdr:twoCellAnchor editAs="oneCell">
    <xdr:from>
      <xdr:col>2</xdr:col>
      <xdr:colOff>66675</xdr:colOff>
      <xdr:row>41</xdr:row>
      <xdr:rowOff>85725</xdr:rowOff>
    </xdr:from>
    <xdr:to>
      <xdr:col>7</xdr:col>
      <xdr:colOff>466725</xdr:colOff>
      <xdr:row>71</xdr:row>
      <xdr:rowOff>47625</xdr:rowOff>
    </xdr:to>
    <xdr:pic>
      <xdr:nvPicPr>
        <xdr:cNvPr id="132" name="Imagen 131" descr="image135.png"/>
        <xdr:cNvPicPr>
          <a:picLocks noChangeAspect="1"/>
        </xdr:cNvPicPr>
      </xdr:nvPicPr>
      <xdr:blipFill>
        <a:blip xmlns:r="http://schemas.openxmlformats.org/officeDocument/2006/relationships" r:embed="rId1"/>
        <a:stretch>
          <a:fillRect/>
        </a:stretch>
      </xdr:blipFill>
      <xdr:spPr>
        <a:xfrm>
          <a:off x="238125" y="4791075"/>
          <a:ext cx="1323975" cy="200025"/>
        </a:xfrm>
        <a:prstGeom prst="rect">
          <a:avLst/>
        </a:prstGeom>
      </xdr:spPr>
    </xdr:pic>
    <xdr:clientData/>
  </xdr:twoCellAnchor>
  <xdr:twoCellAnchor editAs="oneCell">
    <xdr:from>
      <xdr:col>3</xdr:col>
      <xdr:colOff>47625</xdr:colOff>
      <xdr:row>43</xdr:row>
      <xdr:rowOff>19050</xdr:rowOff>
    </xdr:from>
    <xdr:to>
      <xdr:col>7</xdr:col>
      <xdr:colOff>552450</xdr:colOff>
      <xdr:row>71</xdr:row>
      <xdr:rowOff>47625</xdr:rowOff>
    </xdr:to>
    <xdr:pic>
      <xdr:nvPicPr>
        <xdr:cNvPr id="133" name="Imagen 132" descr="image136.png"/>
        <xdr:cNvPicPr>
          <a:picLocks noChangeAspect="1"/>
        </xdr:cNvPicPr>
      </xdr:nvPicPr>
      <xdr:blipFill>
        <a:blip xmlns:r="http://schemas.openxmlformats.org/officeDocument/2006/relationships" r:embed="rId1"/>
        <a:stretch>
          <a:fillRect/>
        </a:stretch>
      </xdr:blipFill>
      <xdr:spPr>
        <a:xfrm>
          <a:off x="304800" y="4791075"/>
          <a:ext cx="1323975" cy="200025"/>
        </a:xfrm>
        <a:prstGeom prst="rect">
          <a:avLst/>
        </a:prstGeom>
      </xdr:spPr>
    </xdr:pic>
    <xdr:clientData/>
  </xdr:twoCellAnchor>
  <xdr:twoCellAnchor editAs="oneCell">
    <xdr:from>
      <xdr:col>3</xdr:col>
      <xdr:colOff>9525</xdr:colOff>
      <xdr:row>43</xdr:row>
      <xdr:rowOff>28575</xdr:rowOff>
    </xdr:from>
    <xdr:to>
      <xdr:col>7</xdr:col>
      <xdr:colOff>552450</xdr:colOff>
      <xdr:row>71</xdr:row>
      <xdr:rowOff>47625</xdr:rowOff>
    </xdr:to>
    <xdr:pic>
      <xdr:nvPicPr>
        <xdr:cNvPr id="134" name="Imagen 133" descr="image137.png"/>
        <xdr:cNvPicPr>
          <a:picLocks noChangeAspect="1"/>
        </xdr:cNvPicPr>
      </xdr:nvPicPr>
      <xdr:blipFill>
        <a:blip xmlns:r="http://schemas.openxmlformats.org/officeDocument/2006/relationships" r:embed="rId1"/>
        <a:stretch>
          <a:fillRect/>
        </a:stretch>
      </xdr:blipFill>
      <xdr:spPr>
        <a:xfrm>
          <a:off x="266700" y="4791075"/>
          <a:ext cx="1323975" cy="200025"/>
        </a:xfrm>
        <a:prstGeom prst="rect">
          <a:avLst/>
        </a:prstGeom>
      </xdr:spPr>
    </xdr:pic>
    <xdr:clientData/>
  </xdr:twoCellAnchor>
  <xdr:twoCellAnchor editAs="oneCell">
    <xdr:from>
      <xdr:col>4</xdr:col>
      <xdr:colOff>9525</xdr:colOff>
      <xdr:row>40</xdr:row>
      <xdr:rowOff>47625</xdr:rowOff>
    </xdr:from>
    <xdr:to>
      <xdr:col>7</xdr:col>
      <xdr:colOff>638175</xdr:colOff>
      <xdr:row>71</xdr:row>
      <xdr:rowOff>47625</xdr:rowOff>
    </xdr:to>
    <xdr:pic>
      <xdr:nvPicPr>
        <xdr:cNvPr id="135" name="Imagen 134" descr="image138.png"/>
        <xdr:cNvPicPr>
          <a:picLocks noChangeAspect="1"/>
        </xdr:cNvPicPr>
      </xdr:nvPicPr>
      <xdr:blipFill>
        <a:blip xmlns:r="http://schemas.openxmlformats.org/officeDocument/2006/relationships" r:embed="rId1"/>
        <a:stretch>
          <a:fillRect/>
        </a:stretch>
      </xdr:blipFill>
      <xdr:spPr>
        <a:xfrm>
          <a:off x="352425" y="4791075"/>
          <a:ext cx="1323975" cy="200025"/>
        </a:xfrm>
        <a:prstGeom prst="rect">
          <a:avLst/>
        </a:prstGeom>
      </xdr:spPr>
    </xdr:pic>
    <xdr:clientData/>
  </xdr:twoCellAnchor>
  <xdr:twoCellAnchor editAs="oneCell">
    <xdr:from>
      <xdr:col>3</xdr:col>
      <xdr:colOff>19050</xdr:colOff>
      <xdr:row>43</xdr:row>
      <xdr:rowOff>19050</xdr:rowOff>
    </xdr:from>
    <xdr:to>
      <xdr:col>7</xdr:col>
      <xdr:colOff>552450</xdr:colOff>
      <xdr:row>71</xdr:row>
      <xdr:rowOff>47625</xdr:rowOff>
    </xdr:to>
    <xdr:pic>
      <xdr:nvPicPr>
        <xdr:cNvPr id="136" name="Imagen 135" descr="image139.png"/>
        <xdr:cNvPicPr>
          <a:picLocks noChangeAspect="1"/>
        </xdr:cNvPicPr>
      </xdr:nvPicPr>
      <xdr:blipFill>
        <a:blip xmlns:r="http://schemas.openxmlformats.org/officeDocument/2006/relationships" r:embed="rId1"/>
        <a:stretch>
          <a:fillRect/>
        </a:stretch>
      </xdr:blipFill>
      <xdr:spPr>
        <a:xfrm>
          <a:off x="276225" y="4791075"/>
          <a:ext cx="1323975" cy="200025"/>
        </a:xfrm>
        <a:prstGeom prst="rect">
          <a:avLst/>
        </a:prstGeom>
      </xdr:spPr>
    </xdr:pic>
    <xdr:clientData/>
  </xdr:twoCellAnchor>
  <xdr:twoCellAnchor editAs="oneCell">
    <xdr:from>
      <xdr:col>4</xdr:col>
      <xdr:colOff>9525</xdr:colOff>
      <xdr:row>44</xdr:row>
      <xdr:rowOff>28575</xdr:rowOff>
    </xdr:from>
    <xdr:to>
      <xdr:col>7</xdr:col>
      <xdr:colOff>638175</xdr:colOff>
      <xdr:row>71</xdr:row>
      <xdr:rowOff>47625</xdr:rowOff>
    </xdr:to>
    <xdr:pic>
      <xdr:nvPicPr>
        <xdr:cNvPr id="137" name="Imagen 136" descr="image140.png"/>
        <xdr:cNvPicPr>
          <a:picLocks noChangeAspect="1"/>
        </xdr:cNvPicPr>
      </xdr:nvPicPr>
      <xdr:blipFill>
        <a:blip xmlns:r="http://schemas.openxmlformats.org/officeDocument/2006/relationships" r:embed="rId1"/>
        <a:stretch>
          <a:fillRect/>
        </a:stretch>
      </xdr:blipFill>
      <xdr:spPr>
        <a:xfrm>
          <a:off x="352425" y="4791075"/>
          <a:ext cx="1323975" cy="200025"/>
        </a:xfrm>
        <a:prstGeom prst="rect">
          <a:avLst/>
        </a:prstGeom>
      </xdr:spPr>
    </xdr:pic>
    <xdr:clientData/>
  </xdr:twoCellAnchor>
  <xdr:twoCellAnchor editAs="oneCell">
    <xdr:from>
      <xdr:col>4</xdr:col>
      <xdr:colOff>114300</xdr:colOff>
      <xdr:row>44</xdr:row>
      <xdr:rowOff>123825</xdr:rowOff>
    </xdr:from>
    <xdr:to>
      <xdr:col>7</xdr:col>
      <xdr:colOff>638175</xdr:colOff>
      <xdr:row>71</xdr:row>
      <xdr:rowOff>47625</xdr:rowOff>
    </xdr:to>
    <xdr:pic>
      <xdr:nvPicPr>
        <xdr:cNvPr id="138" name="Imagen 137" descr="image141.png"/>
        <xdr:cNvPicPr>
          <a:picLocks noChangeAspect="1"/>
        </xdr:cNvPicPr>
      </xdr:nvPicPr>
      <xdr:blipFill>
        <a:blip xmlns:r="http://schemas.openxmlformats.org/officeDocument/2006/relationships" r:embed="rId1"/>
        <a:stretch>
          <a:fillRect/>
        </a:stretch>
      </xdr:blipFill>
      <xdr:spPr>
        <a:xfrm>
          <a:off x="457200" y="4791075"/>
          <a:ext cx="1323975" cy="200025"/>
        </a:xfrm>
        <a:prstGeom prst="rect">
          <a:avLst/>
        </a:prstGeom>
      </xdr:spPr>
    </xdr:pic>
    <xdr:clientData/>
  </xdr:twoCellAnchor>
  <xdr:twoCellAnchor editAs="oneCell">
    <xdr:from>
      <xdr:col>4</xdr:col>
      <xdr:colOff>38100</xdr:colOff>
      <xdr:row>44</xdr:row>
      <xdr:rowOff>85725</xdr:rowOff>
    </xdr:from>
    <xdr:to>
      <xdr:col>7</xdr:col>
      <xdr:colOff>638175</xdr:colOff>
      <xdr:row>71</xdr:row>
      <xdr:rowOff>47625</xdr:rowOff>
    </xdr:to>
    <xdr:pic>
      <xdr:nvPicPr>
        <xdr:cNvPr id="139" name="Imagen 138" descr="image142.png"/>
        <xdr:cNvPicPr>
          <a:picLocks noChangeAspect="1"/>
        </xdr:cNvPicPr>
      </xdr:nvPicPr>
      <xdr:blipFill>
        <a:blip xmlns:r="http://schemas.openxmlformats.org/officeDocument/2006/relationships" r:embed="rId1"/>
        <a:stretch>
          <a:fillRect/>
        </a:stretch>
      </xdr:blipFill>
      <xdr:spPr>
        <a:xfrm>
          <a:off x="381000" y="4791075"/>
          <a:ext cx="1323975" cy="200025"/>
        </a:xfrm>
        <a:prstGeom prst="rect">
          <a:avLst/>
        </a:prstGeom>
      </xdr:spPr>
    </xdr:pic>
    <xdr:clientData/>
  </xdr:twoCellAnchor>
  <xdr:twoCellAnchor editAs="oneCell">
    <xdr:from>
      <xdr:col>3</xdr:col>
      <xdr:colOff>76200</xdr:colOff>
      <xdr:row>44</xdr:row>
      <xdr:rowOff>9525</xdr:rowOff>
    </xdr:from>
    <xdr:to>
      <xdr:col>7</xdr:col>
      <xdr:colOff>552450</xdr:colOff>
      <xdr:row>71</xdr:row>
      <xdr:rowOff>47625</xdr:rowOff>
    </xdr:to>
    <xdr:pic>
      <xdr:nvPicPr>
        <xdr:cNvPr id="140" name="Imagen 139" descr="image143.png"/>
        <xdr:cNvPicPr>
          <a:picLocks noChangeAspect="1"/>
        </xdr:cNvPicPr>
      </xdr:nvPicPr>
      <xdr:blipFill>
        <a:blip xmlns:r="http://schemas.openxmlformats.org/officeDocument/2006/relationships" r:embed="rId1"/>
        <a:stretch>
          <a:fillRect/>
        </a:stretch>
      </xdr:blipFill>
      <xdr:spPr>
        <a:xfrm>
          <a:off x="333375" y="4791075"/>
          <a:ext cx="1323975" cy="200025"/>
        </a:xfrm>
        <a:prstGeom prst="rect">
          <a:avLst/>
        </a:prstGeom>
      </xdr:spPr>
    </xdr:pic>
    <xdr:clientData/>
  </xdr:twoCellAnchor>
  <xdr:twoCellAnchor editAs="oneCell">
    <xdr:from>
      <xdr:col>4</xdr:col>
      <xdr:colOff>19050</xdr:colOff>
      <xdr:row>43</xdr:row>
      <xdr:rowOff>57150</xdr:rowOff>
    </xdr:from>
    <xdr:to>
      <xdr:col>7</xdr:col>
      <xdr:colOff>638175</xdr:colOff>
      <xdr:row>71</xdr:row>
      <xdr:rowOff>47625</xdr:rowOff>
    </xdr:to>
    <xdr:pic>
      <xdr:nvPicPr>
        <xdr:cNvPr id="141" name="Imagen 140" descr="image144.png"/>
        <xdr:cNvPicPr>
          <a:picLocks noChangeAspect="1"/>
        </xdr:cNvPicPr>
      </xdr:nvPicPr>
      <xdr:blipFill>
        <a:blip xmlns:r="http://schemas.openxmlformats.org/officeDocument/2006/relationships" r:embed="rId1"/>
        <a:stretch>
          <a:fillRect/>
        </a:stretch>
      </xdr:blipFill>
      <xdr:spPr>
        <a:xfrm>
          <a:off x="361950" y="4791075"/>
          <a:ext cx="1323975" cy="200025"/>
        </a:xfrm>
        <a:prstGeom prst="rect">
          <a:avLst/>
        </a:prstGeom>
      </xdr:spPr>
    </xdr:pic>
    <xdr:clientData/>
  </xdr:twoCellAnchor>
  <xdr:twoCellAnchor editAs="oneCell">
    <xdr:from>
      <xdr:col>4</xdr:col>
      <xdr:colOff>142875</xdr:colOff>
      <xdr:row>44</xdr:row>
      <xdr:rowOff>95250</xdr:rowOff>
    </xdr:from>
    <xdr:to>
      <xdr:col>7</xdr:col>
      <xdr:colOff>638175</xdr:colOff>
      <xdr:row>71</xdr:row>
      <xdr:rowOff>47625</xdr:rowOff>
    </xdr:to>
    <xdr:pic>
      <xdr:nvPicPr>
        <xdr:cNvPr id="142" name="Imagen 141" descr="image145.png"/>
        <xdr:cNvPicPr>
          <a:picLocks noChangeAspect="1"/>
        </xdr:cNvPicPr>
      </xdr:nvPicPr>
      <xdr:blipFill>
        <a:blip xmlns:r="http://schemas.openxmlformats.org/officeDocument/2006/relationships" r:embed="rId1"/>
        <a:stretch>
          <a:fillRect/>
        </a:stretch>
      </xdr:blipFill>
      <xdr:spPr>
        <a:xfrm>
          <a:off x="485775" y="4791075"/>
          <a:ext cx="1323975" cy="200025"/>
        </a:xfrm>
        <a:prstGeom prst="rect">
          <a:avLst/>
        </a:prstGeom>
      </xdr:spPr>
    </xdr:pic>
    <xdr:clientData/>
  </xdr:twoCellAnchor>
  <xdr:twoCellAnchor editAs="oneCell">
    <xdr:from>
      <xdr:col>4</xdr:col>
      <xdr:colOff>66675</xdr:colOff>
      <xdr:row>43</xdr:row>
      <xdr:rowOff>85725</xdr:rowOff>
    </xdr:from>
    <xdr:to>
      <xdr:col>7</xdr:col>
      <xdr:colOff>638175</xdr:colOff>
      <xdr:row>71</xdr:row>
      <xdr:rowOff>47625</xdr:rowOff>
    </xdr:to>
    <xdr:pic>
      <xdr:nvPicPr>
        <xdr:cNvPr id="143" name="Imagen 142" descr="image146.png"/>
        <xdr:cNvPicPr>
          <a:picLocks noChangeAspect="1"/>
        </xdr:cNvPicPr>
      </xdr:nvPicPr>
      <xdr:blipFill>
        <a:blip xmlns:r="http://schemas.openxmlformats.org/officeDocument/2006/relationships" r:embed="rId1"/>
        <a:stretch>
          <a:fillRect/>
        </a:stretch>
      </xdr:blipFill>
      <xdr:spPr>
        <a:xfrm>
          <a:off x="409575" y="4791075"/>
          <a:ext cx="1323975" cy="200025"/>
        </a:xfrm>
        <a:prstGeom prst="rect">
          <a:avLst/>
        </a:prstGeom>
      </xdr:spPr>
    </xdr:pic>
    <xdr:clientData/>
  </xdr:twoCellAnchor>
  <xdr:twoCellAnchor editAs="oneCell">
    <xdr:from>
      <xdr:col>4</xdr:col>
      <xdr:colOff>38100</xdr:colOff>
      <xdr:row>43</xdr:row>
      <xdr:rowOff>123825</xdr:rowOff>
    </xdr:from>
    <xdr:to>
      <xdr:col>7</xdr:col>
      <xdr:colOff>638175</xdr:colOff>
      <xdr:row>71</xdr:row>
      <xdr:rowOff>47625</xdr:rowOff>
    </xdr:to>
    <xdr:pic>
      <xdr:nvPicPr>
        <xdr:cNvPr id="144" name="Imagen 143" descr="image147.png"/>
        <xdr:cNvPicPr>
          <a:picLocks noChangeAspect="1"/>
        </xdr:cNvPicPr>
      </xdr:nvPicPr>
      <xdr:blipFill>
        <a:blip xmlns:r="http://schemas.openxmlformats.org/officeDocument/2006/relationships" r:embed="rId1"/>
        <a:stretch>
          <a:fillRect/>
        </a:stretch>
      </xdr:blipFill>
      <xdr:spPr>
        <a:xfrm>
          <a:off x="381000" y="4791075"/>
          <a:ext cx="1323975" cy="200025"/>
        </a:xfrm>
        <a:prstGeom prst="rect">
          <a:avLst/>
        </a:prstGeom>
      </xdr:spPr>
    </xdr:pic>
    <xdr:clientData/>
  </xdr:twoCellAnchor>
  <xdr:twoCellAnchor editAs="oneCell">
    <xdr:from>
      <xdr:col>4</xdr:col>
      <xdr:colOff>142875</xdr:colOff>
      <xdr:row>44</xdr:row>
      <xdr:rowOff>28575</xdr:rowOff>
    </xdr:from>
    <xdr:to>
      <xdr:col>7</xdr:col>
      <xdr:colOff>638175</xdr:colOff>
      <xdr:row>71</xdr:row>
      <xdr:rowOff>47625</xdr:rowOff>
    </xdr:to>
    <xdr:pic>
      <xdr:nvPicPr>
        <xdr:cNvPr id="145" name="Imagen 144" descr="image148.png"/>
        <xdr:cNvPicPr>
          <a:picLocks noChangeAspect="1"/>
        </xdr:cNvPicPr>
      </xdr:nvPicPr>
      <xdr:blipFill>
        <a:blip xmlns:r="http://schemas.openxmlformats.org/officeDocument/2006/relationships" r:embed="rId1"/>
        <a:stretch>
          <a:fillRect/>
        </a:stretch>
      </xdr:blipFill>
      <xdr:spPr>
        <a:xfrm>
          <a:off x="485775" y="4791075"/>
          <a:ext cx="1323975" cy="200025"/>
        </a:xfrm>
        <a:prstGeom prst="rect">
          <a:avLst/>
        </a:prstGeom>
      </xdr:spPr>
    </xdr:pic>
    <xdr:clientData/>
  </xdr:twoCellAnchor>
  <xdr:twoCellAnchor editAs="oneCell">
    <xdr:from>
      <xdr:col>4</xdr:col>
      <xdr:colOff>66675</xdr:colOff>
      <xdr:row>43</xdr:row>
      <xdr:rowOff>114300</xdr:rowOff>
    </xdr:from>
    <xdr:to>
      <xdr:col>7</xdr:col>
      <xdr:colOff>638175</xdr:colOff>
      <xdr:row>71</xdr:row>
      <xdr:rowOff>47625</xdr:rowOff>
    </xdr:to>
    <xdr:pic>
      <xdr:nvPicPr>
        <xdr:cNvPr id="146" name="Imagen 145" descr="image149.png"/>
        <xdr:cNvPicPr>
          <a:picLocks noChangeAspect="1"/>
        </xdr:cNvPicPr>
      </xdr:nvPicPr>
      <xdr:blipFill>
        <a:blip xmlns:r="http://schemas.openxmlformats.org/officeDocument/2006/relationships" r:embed="rId1"/>
        <a:stretch>
          <a:fillRect/>
        </a:stretch>
      </xdr:blipFill>
      <xdr:spPr>
        <a:xfrm>
          <a:off x="409575" y="4791075"/>
          <a:ext cx="1323975" cy="200025"/>
        </a:xfrm>
        <a:prstGeom prst="rect">
          <a:avLst/>
        </a:prstGeom>
      </xdr:spPr>
    </xdr:pic>
    <xdr:clientData/>
  </xdr:twoCellAnchor>
  <xdr:twoCellAnchor editAs="oneCell">
    <xdr:from>
      <xdr:col>4</xdr:col>
      <xdr:colOff>85725</xdr:colOff>
      <xdr:row>44</xdr:row>
      <xdr:rowOff>19050</xdr:rowOff>
    </xdr:from>
    <xdr:to>
      <xdr:col>7</xdr:col>
      <xdr:colOff>638175</xdr:colOff>
      <xdr:row>71</xdr:row>
      <xdr:rowOff>47625</xdr:rowOff>
    </xdr:to>
    <xdr:pic>
      <xdr:nvPicPr>
        <xdr:cNvPr id="147" name="Imagen 146" descr="image150.png"/>
        <xdr:cNvPicPr>
          <a:picLocks noChangeAspect="1"/>
        </xdr:cNvPicPr>
      </xdr:nvPicPr>
      <xdr:blipFill>
        <a:blip xmlns:r="http://schemas.openxmlformats.org/officeDocument/2006/relationships" r:embed="rId1"/>
        <a:stretch>
          <a:fillRect/>
        </a:stretch>
      </xdr:blipFill>
      <xdr:spPr>
        <a:xfrm>
          <a:off x="428625" y="4791075"/>
          <a:ext cx="1323975" cy="200025"/>
        </a:xfrm>
        <a:prstGeom prst="rect">
          <a:avLst/>
        </a:prstGeom>
      </xdr:spPr>
    </xdr:pic>
    <xdr:clientData/>
  </xdr:twoCellAnchor>
  <xdr:twoCellAnchor editAs="oneCell">
    <xdr:from>
      <xdr:col>4</xdr:col>
      <xdr:colOff>152400</xdr:colOff>
      <xdr:row>42</xdr:row>
      <xdr:rowOff>114300</xdr:rowOff>
    </xdr:from>
    <xdr:to>
      <xdr:col>7</xdr:col>
      <xdr:colOff>638175</xdr:colOff>
      <xdr:row>71</xdr:row>
      <xdr:rowOff>47625</xdr:rowOff>
    </xdr:to>
    <xdr:pic>
      <xdr:nvPicPr>
        <xdr:cNvPr id="148" name="Imagen 147" descr="image151.png"/>
        <xdr:cNvPicPr>
          <a:picLocks noChangeAspect="1"/>
        </xdr:cNvPicPr>
      </xdr:nvPicPr>
      <xdr:blipFill>
        <a:blip xmlns:r="http://schemas.openxmlformats.org/officeDocument/2006/relationships" r:embed="rId1"/>
        <a:stretch>
          <a:fillRect/>
        </a:stretch>
      </xdr:blipFill>
      <xdr:spPr>
        <a:xfrm>
          <a:off x="495300" y="4791075"/>
          <a:ext cx="1323975" cy="200025"/>
        </a:xfrm>
        <a:prstGeom prst="rect">
          <a:avLst/>
        </a:prstGeom>
      </xdr:spPr>
    </xdr:pic>
    <xdr:clientData/>
  </xdr:twoCellAnchor>
  <xdr:twoCellAnchor editAs="oneCell">
    <xdr:from>
      <xdr:col>7</xdr:col>
      <xdr:colOff>304800</xdr:colOff>
      <xdr:row>84</xdr:row>
      <xdr:rowOff>9525</xdr:rowOff>
    </xdr:from>
    <xdr:to>
      <xdr:col>9</xdr:col>
      <xdr:colOff>314325</xdr:colOff>
      <xdr:row>85</xdr:row>
      <xdr:rowOff>57150</xdr:rowOff>
    </xdr:to>
    <xdr:pic>
      <xdr:nvPicPr>
        <xdr:cNvPr id="149" name="Imagen 148" descr="image89.png"/>
        <xdr:cNvPicPr>
          <a:picLocks noChangeAspect="1"/>
        </xdr:cNvPicPr>
      </xdr:nvPicPr>
      <xdr:blipFill>
        <a:blip xmlns:r="http://schemas.openxmlformats.org/officeDocument/2006/relationships" r:embed="rId1"/>
        <a:stretch>
          <a:fillRect/>
        </a:stretch>
      </xdr:blipFill>
      <xdr:spPr>
        <a:xfrm>
          <a:off x="1076325" y="6667500"/>
          <a:ext cx="1323975" cy="200025"/>
        </a:xfrm>
        <a:prstGeom prst="rect">
          <a:avLst/>
        </a:prstGeom>
      </xdr:spPr>
    </xdr:pic>
    <xdr:clientData/>
  </xdr:twoCellAnchor>
  <xdr:twoCellAnchor editAs="oneCell">
    <xdr:from>
      <xdr:col>0</xdr:col>
      <xdr:colOff>0</xdr:colOff>
      <xdr:row>1</xdr:row>
      <xdr:rowOff>0</xdr:rowOff>
    </xdr:from>
    <xdr:to>
      <xdr:col>7</xdr:col>
      <xdr:colOff>179759</xdr:colOff>
      <xdr:row>5</xdr:row>
      <xdr:rowOff>171450</xdr:rowOff>
    </xdr:to>
    <xdr:pic>
      <xdr:nvPicPr>
        <xdr:cNvPr id="150" name="Imagen 14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1179884" cy="962025"/>
        </a:xfrm>
        <a:prstGeom prst="rect">
          <a:avLst/>
        </a:prstGeom>
      </xdr:spPr>
    </xdr:pic>
    <xdr:clientData/>
  </xdr:twoCellAnchor>
  <xdr:oneCellAnchor>
    <xdr:from>
      <xdr:col>10</xdr:col>
      <xdr:colOff>257175</xdr:colOff>
      <xdr:row>13</xdr:row>
      <xdr:rowOff>161925</xdr:rowOff>
    </xdr:from>
    <xdr:ext cx="4695825" cy="209550"/>
    <xdr:sp macro="" textlink="">
      <xdr:nvSpPr>
        <xdr:cNvPr id="151" name="Rectángulo 150"/>
        <xdr:cNvSpPr/>
      </xdr:nvSpPr>
      <xdr:spPr>
        <a:xfrm>
          <a:off x="2314575" y="2228850"/>
          <a:ext cx="4695825" cy="209550"/>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En el Año 2020, no</a:t>
          </a:r>
          <a:r>
            <a:rPr lang="es-ES" sz="9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se tuvo cuentas bancarias productivas especificas</a:t>
          </a:r>
          <a:endPar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7</xdr:col>
      <xdr:colOff>295275</xdr:colOff>
      <xdr:row>77</xdr:row>
      <xdr:rowOff>47625</xdr:rowOff>
    </xdr:to>
    <xdr:pic>
      <xdr:nvPicPr>
        <xdr:cNvPr id="2" name="Imagen 1" descr="image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 name="Imagen 2" descr="image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 name="Imagen 3" descr="image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 name="Imagen 4" descr="image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 name="Imagen 5" descr="image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7" name="Imagen 6" descr="image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8" name="Imagen 7" descr="image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9" name="Imagen 8" descr="image1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0" name="Imagen 9" descr="image1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1" name="Imagen 10" descr="image1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2" name="Imagen 11" descr="image1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3" name="Imagen 12" descr="image1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4" name="Imagen 13" descr="image1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5" name="Imagen 14" descr="image1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6" name="Imagen 15" descr="image1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7" name="Imagen 16" descr="image1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8" name="Imagen 17" descr="image1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19" name="Imagen 18" descr="image2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0" name="Imagen 19" descr="image2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1" name="Imagen 20" descr="image2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2" name="Imagen 21" descr="image2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3" name="Imagen 22" descr="image2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4" name="Imagen 23" descr="image2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5" name="Imagen 24" descr="image2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6" name="Imagen 25" descr="image2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7" name="Imagen 26" descr="image2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8" name="Imagen 27" descr="image2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29" name="Imagen 28" descr="image3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0" name="Imagen 29" descr="image3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1" name="Imagen 30" descr="image3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2" name="Imagen 31" descr="image3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3" name="Imagen 32" descr="image3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4" name="Imagen 33" descr="image3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5" name="Imagen 34" descr="image3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6" name="Imagen 35" descr="image3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7" name="Imagen 36" descr="image3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8" name="Imagen 37" descr="image3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39" name="Imagen 38" descr="image4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0" name="Imagen 39" descr="image4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1" name="Imagen 40" descr="image4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2" name="Imagen 41" descr="image4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3" name="Imagen 42" descr="image4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4" name="Imagen 43" descr="image4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5" name="Imagen 44" descr="image4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6" name="Imagen 45" descr="image4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7" name="Imagen 46" descr="image4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8" name="Imagen 47" descr="image4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49" name="Imagen 48" descr="image5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0" name="Imagen 49" descr="image5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1" name="Imagen 50" descr="image5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2" name="Imagen 51" descr="image5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3" name="Imagen 52" descr="image5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4" name="Imagen 53" descr="image5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5" name="Imagen 54" descr="image5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6" name="Imagen 55" descr="image5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7" name="Imagen 56" descr="image5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8" name="Imagen 57" descr="image5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59" name="Imagen 58" descr="image6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0" name="Imagen 59" descr="image6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1" name="Imagen 60" descr="image6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2" name="Imagen 61" descr="image6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3" name="Imagen 62" descr="image6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4" name="Imagen 63" descr="image65.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5" name="Imagen 64" descr="image66.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6" name="Imagen 65" descr="image67.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7" name="Imagen 66" descr="image68.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8" name="Imagen 67" descr="image69.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69" name="Imagen 68" descr="image70.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70" name="Imagen 69" descr="image71.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71" name="Imagen 70" descr="image72.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72" name="Imagen 71" descr="image73.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0</xdr:col>
      <xdr:colOff>0</xdr:colOff>
      <xdr:row>24</xdr:row>
      <xdr:rowOff>0</xdr:rowOff>
    </xdr:from>
    <xdr:to>
      <xdr:col>7</xdr:col>
      <xdr:colOff>295275</xdr:colOff>
      <xdr:row>77</xdr:row>
      <xdr:rowOff>47625</xdr:rowOff>
    </xdr:to>
    <xdr:pic>
      <xdr:nvPicPr>
        <xdr:cNvPr id="73" name="Imagen 72" descr="image74.png"/>
        <xdr:cNvPicPr>
          <a:picLocks noChangeAspect="1"/>
        </xdr:cNvPicPr>
      </xdr:nvPicPr>
      <xdr:blipFill>
        <a:blip xmlns:r="http://schemas.openxmlformats.org/officeDocument/2006/relationships" r:embed="rId1"/>
        <a:stretch>
          <a:fillRect/>
        </a:stretch>
      </xdr:blipFill>
      <xdr:spPr>
        <a:xfrm>
          <a:off x="0" y="9353550"/>
          <a:ext cx="1323975" cy="200025"/>
        </a:xfrm>
        <a:prstGeom prst="rect">
          <a:avLst/>
        </a:prstGeom>
      </xdr:spPr>
    </xdr:pic>
    <xdr:clientData/>
  </xdr:twoCellAnchor>
  <xdr:twoCellAnchor editAs="oneCell">
    <xdr:from>
      <xdr:col>3</xdr:col>
      <xdr:colOff>66675</xdr:colOff>
      <xdr:row>45</xdr:row>
      <xdr:rowOff>57150</xdr:rowOff>
    </xdr:from>
    <xdr:to>
      <xdr:col>7</xdr:col>
      <xdr:colOff>552450</xdr:colOff>
      <xdr:row>77</xdr:row>
      <xdr:rowOff>47625</xdr:rowOff>
    </xdr:to>
    <xdr:pic>
      <xdr:nvPicPr>
        <xdr:cNvPr id="74" name="Imagen 73" descr="image75.png"/>
        <xdr:cNvPicPr>
          <a:picLocks noChangeAspect="1"/>
        </xdr:cNvPicPr>
      </xdr:nvPicPr>
      <xdr:blipFill>
        <a:blip xmlns:r="http://schemas.openxmlformats.org/officeDocument/2006/relationships" r:embed="rId1"/>
        <a:stretch>
          <a:fillRect/>
        </a:stretch>
      </xdr:blipFill>
      <xdr:spPr>
        <a:xfrm>
          <a:off x="323850" y="9353550"/>
          <a:ext cx="1323975" cy="200025"/>
        </a:xfrm>
        <a:prstGeom prst="rect">
          <a:avLst/>
        </a:prstGeom>
      </xdr:spPr>
    </xdr:pic>
    <xdr:clientData/>
  </xdr:twoCellAnchor>
  <xdr:twoCellAnchor editAs="oneCell">
    <xdr:from>
      <xdr:col>4</xdr:col>
      <xdr:colOff>209550</xdr:colOff>
      <xdr:row>46</xdr:row>
      <xdr:rowOff>76200</xdr:rowOff>
    </xdr:from>
    <xdr:to>
      <xdr:col>7</xdr:col>
      <xdr:colOff>647700</xdr:colOff>
      <xdr:row>77</xdr:row>
      <xdr:rowOff>47625</xdr:rowOff>
    </xdr:to>
    <xdr:pic>
      <xdr:nvPicPr>
        <xdr:cNvPr id="75" name="Imagen 74" descr="image76.png"/>
        <xdr:cNvPicPr>
          <a:picLocks noChangeAspect="1"/>
        </xdr:cNvPicPr>
      </xdr:nvPicPr>
      <xdr:blipFill>
        <a:blip xmlns:r="http://schemas.openxmlformats.org/officeDocument/2006/relationships" r:embed="rId1"/>
        <a:stretch>
          <a:fillRect/>
        </a:stretch>
      </xdr:blipFill>
      <xdr:spPr>
        <a:xfrm>
          <a:off x="552450" y="9353550"/>
          <a:ext cx="1323975" cy="200025"/>
        </a:xfrm>
        <a:prstGeom prst="rect">
          <a:avLst/>
        </a:prstGeom>
      </xdr:spPr>
    </xdr:pic>
    <xdr:clientData/>
  </xdr:twoCellAnchor>
  <xdr:twoCellAnchor editAs="oneCell">
    <xdr:from>
      <xdr:col>3</xdr:col>
      <xdr:colOff>0</xdr:colOff>
      <xdr:row>45</xdr:row>
      <xdr:rowOff>57150</xdr:rowOff>
    </xdr:from>
    <xdr:to>
      <xdr:col>7</xdr:col>
      <xdr:colOff>552450</xdr:colOff>
      <xdr:row>77</xdr:row>
      <xdr:rowOff>47625</xdr:rowOff>
    </xdr:to>
    <xdr:pic>
      <xdr:nvPicPr>
        <xdr:cNvPr id="76" name="Imagen 75" descr="image77.png"/>
        <xdr:cNvPicPr>
          <a:picLocks noChangeAspect="1"/>
        </xdr:cNvPicPr>
      </xdr:nvPicPr>
      <xdr:blipFill>
        <a:blip xmlns:r="http://schemas.openxmlformats.org/officeDocument/2006/relationships" r:embed="rId1"/>
        <a:stretch>
          <a:fillRect/>
        </a:stretch>
      </xdr:blipFill>
      <xdr:spPr>
        <a:xfrm>
          <a:off x="257175" y="9353550"/>
          <a:ext cx="1323975" cy="200025"/>
        </a:xfrm>
        <a:prstGeom prst="rect">
          <a:avLst/>
        </a:prstGeom>
      </xdr:spPr>
    </xdr:pic>
    <xdr:clientData/>
  </xdr:twoCellAnchor>
  <xdr:twoCellAnchor editAs="oneCell">
    <xdr:from>
      <xdr:col>4</xdr:col>
      <xdr:colOff>152400</xdr:colOff>
      <xdr:row>46</xdr:row>
      <xdr:rowOff>85725</xdr:rowOff>
    </xdr:from>
    <xdr:to>
      <xdr:col>7</xdr:col>
      <xdr:colOff>638175</xdr:colOff>
      <xdr:row>77</xdr:row>
      <xdr:rowOff>47625</xdr:rowOff>
    </xdr:to>
    <xdr:pic>
      <xdr:nvPicPr>
        <xdr:cNvPr id="77" name="Imagen 76" descr="image78.png"/>
        <xdr:cNvPicPr>
          <a:picLocks noChangeAspect="1"/>
        </xdr:cNvPicPr>
      </xdr:nvPicPr>
      <xdr:blipFill>
        <a:blip xmlns:r="http://schemas.openxmlformats.org/officeDocument/2006/relationships" r:embed="rId1"/>
        <a:stretch>
          <a:fillRect/>
        </a:stretch>
      </xdr:blipFill>
      <xdr:spPr>
        <a:xfrm>
          <a:off x="495300" y="9353550"/>
          <a:ext cx="1323975" cy="200025"/>
        </a:xfrm>
        <a:prstGeom prst="rect">
          <a:avLst/>
        </a:prstGeom>
      </xdr:spPr>
    </xdr:pic>
    <xdr:clientData/>
  </xdr:twoCellAnchor>
  <xdr:twoCellAnchor editAs="oneCell">
    <xdr:from>
      <xdr:col>4</xdr:col>
      <xdr:colOff>123825</xdr:colOff>
      <xdr:row>46</xdr:row>
      <xdr:rowOff>0</xdr:rowOff>
    </xdr:from>
    <xdr:to>
      <xdr:col>7</xdr:col>
      <xdr:colOff>638175</xdr:colOff>
      <xdr:row>77</xdr:row>
      <xdr:rowOff>47625</xdr:rowOff>
    </xdr:to>
    <xdr:pic>
      <xdr:nvPicPr>
        <xdr:cNvPr id="78" name="Imagen 77" descr="image80.png"/>
        <xdr:cNvPicPr>
          <a:picLocks noChangeAspect="1"/>
        </xdr:cNvPicPr>
      </xdr:nvPicPr>
      <xdr:blipFill>
        <a:blip xmlns:r="http://schemas.openxmlformats.org/officeDocument/2006/relationships" r:embed="rId1"/>
        <a:stretch>
          <a:fillRect/>
        </a:stretch>
      </xdr:blipFill>
      <xdr:spPr>
        <a:xfrm>
          <a:off x="466725" y="9353550"/>
          <a:ext cx="1323975" cy="200025"/>
        </a:xfrm>
        <a:prstGeom prst="rect">
          <a:avLst/>
        </a:prstGeom>
      </xdr:spPr>
    </xdr:pic>
    <xdr:clientData/>
  </xdr:twoCellAnchor>
  <xdr:twoCellAnchor editAs="oneCell">
    <xdr:from>
      <xdr:col>4</xdr:col>
      <xdr:colOff>142875</xdr:colOff>
      <xdr:row>45</xdr:row>
      <xdr:rowOff>66675</xdr:rowOff>
    </xdr:from>
    <xdr:to>
      <xdr:col>7</xdr:col>
      <xdr:colOff>638175</xdr:colOff>
      <xdr:row>77</xdr:row>
      <xdr:rowOff>47625</xdr:rowOff>
    </xdr:to>
    <xdr:pic>
      <xdr:nvPicPr>
        <xdr:cNvPr id="79" name="Imagen 78" descr="image81.png"/>
        <xdr:cNvPicPr>
          <a:picLocks noChangeAspect="1"/>
        </xdr:cNvPicPr>
      </xdr:nvPicPr>
      <xdr:blipFill>
        <a:blip xmlns:r="http://schemas.openxmlformats.org/officeDocument/2006/relationships" r:embed="rId1"/>
        <a:stretch>
          <a:fillRect/>
        </a:stretch>
      </xdr:blipFill>
      <xdr:spPr>
        <a:xfrm>
          <a:off x="485775" y="9353550"/>
          <a:ext cx="1323975" cy="200025"/>
        </a:xfrm>
        <a:prstGeom prst="rect">
          <a:avLst/>
        </a:prstGeom>
      </xdr:spPr>
    </xdr:pic>
    <xdr:clientData/>
  </xdr:twoCellAnchor>
  <xdr:twoCellAnchor editAs="oneCell">
    <xdr:from>
      <xdr:col>4</xdr:col>
      <xdr:colOff>238125</xdr:colOff>
      <xdr:row>49</xdr:row>
      <xdr:rowOff>28575</xdr:rowOff>
    </xdr:from>
    <xdr:to>
      <xdr:col>7</xdr:col>
      <xdr:colOff>676275</xdr:colOff>
      <xdr:row>77</xdr:row>
      <xdr:rowOff>47625</xdr:rowOff>
    </xdr:to>
    <xdr:pic>
      <xdr:nvPicPr>
        <xdr:cNvPr id="80" name="Imagen 79" descr="image82.png"/>
        <xdr:cNvPicPr>
          <a:picLocks noChangeAspect="1"/>
        </xdr:cNvPicPr>
      </xdr:nvPicPr>
      <xdr:blipFill>
        <a:blip xmlns:r="http://schemas.openxmlformats.org/officeDocument/2006/relationships" r:embed="rId1"/>
        <a:stretch>
          <a:fillRect/>
        </a:stretch>
      </xdr:blipFill>
      <xdr:spPr>
        <a:xfrm>
          <a:off x="581025" y="9353550"/>
          <a:ext cx="1323975" cy="200025"/>
        </a:xfrm>
        <a:prstGeom prst="rect">
          <a:avLst/>
        </a:prstGeom>
      </xdr:spPr>
    </xdr:pic>
    <xdr:clientData/>
  </xdr:twoCellAnchor>
  <xdr:twoCellAnchor editAs="oneCell">
    <xdr:from>
      <xdr:col>4</xdr:col>
      <xdr:colOff>76200</xdr:colOff>
      <xdr:row>50</xdr:row>
      <xdr:rowOff>66675</xdr:rowOff>
    </xdr:from>
    <xdr:to>
      <xdr:col>7</xdr:col>
      <xdr:colOff>638175</xdr:colOff>
      <xdr:row>77</xdr:row>
      <xdr:rowOff>47625</xdr:rowOff>
    </xdr:to>
    <xdr:pic>
      <xdr:nvPicPr>
        <xdr:cNvPr id="81" name="Imagen 80" descr="image83.png"/>
        <xdr:cNvPicPr>
          <a:picLocks noChangeAspect="1"/>
        </xdr:cNvPicPr>
      </xdr:nvPicPr>
      <xdr:blipFill>
        <a:blip xmlns:r="http://schemas.openxmlformats.org/officeDocument/2006/relationships" r:embed="rId1"/>
        <a:stretch>
          <a:fillRect/>
        </a:stretch>
      </xdr:blipFill>
      <xdr:spPr>
        <a:xfrm>
          <a:off x="419100" y="9353550"/>
          <a:ext cx="1323975" cy="200025"/>
        </a:xfrm>
        <a:prstGeom prst="rect">
          <a:avLst/>
        </a:prstGeom>
      </xdr:spPr>
    </xdr:pic>
    <xdr:clientData/>
  </xdr:twoCellAnchor>
  <xdr:twoCellAnchor editAs="oneCell">
    <xdr:from>
      <xdr:col>4</xdr:col>
      <xdr:colOff>180975</xdr:colOff>
      <xdr:row>49</xdr:row>
      <xdr:rowOff>9525</xdr:rowOff>
    </xdr:from>
    <xdr:to>
      <xdr:col>7</xdr:col>
      <xdr:colOff>638175</xdr:colOff>
      <xdr:row>77</xdr:row>
      <xdr:rowOff>47625</xdr:rowOff>
    </xdr:to>
    <xdr:pic>
      <xdr:nvPicPr>
        <xdr:cNvPr id="82" name="Imagen 81" descr="image84.png"/>
        <xdr:cNvPicPr>
          <a:picLocks noChangeAspect="1"/>
        </xdr:cNvPicPr>
      </xdr:nvPicPr>
      <xdr:blipFill>
        <a:blip xmlns:r="http://schemas.openxmlformats.org/officeDocument/2006/relationships" r:embed="rId1"/>
        <a:stretch>
          <a:fillRect/>
        </a:stretch>
      </xdr:blipFill>
      <xdr:spPr>
        <a:xfrm>
          <a:off x="523875" y="9353550"/>
          <a:ext cx="1323975" cy="200025"/>
        </a:xfrm>
        <a:prstGeom prst="rect">
          <a:avLst/>
        </a:prstGeom>
      </xdr:spPr>
    </xdr:pic>
    <xdr:clientData/>
  </xdr:twoCellAnchor>
  <xdr:twoCellAnchor editAs="oneCell">
    <xdr:from>
      <xdr:col>4</xdr:col>
      <xdr:colOff>95250</xdr:colOff>
      <xdr:row>50</xdr:row>
      <xdr:rowOff>9525</xdr:rowOff>
    </xdr:from>
    <xdr:to>
      <xdr:col>7</xdr:col>
      <xdr:colOff>638175</xdr:colOff>
      <xdr:row>77</xdr:row>
      <xdr:rowOff>47625</xdr:rowOff>
    </xdr:to>
    <xdr:pic>
      <xdr:nvPicPr>
        <xdr:cNvPr id="83" name="Imagen 82" descr="image85.png"/>
        <xdr:cNvPicPr>
          <a:picLocks noChangeAspect="1"/>
        </xdr:cNvPicPr>
      </xdr:nvPicPr>
      <xdr:blipFill>
        <a:blip xmlns:r="http://schemas.openxmlformats.org/officeDocument/2006/relationships" r:embed="rId1"/>
        <a:stretch>
          <a:fillRect/>
        </a:stretch>
      </xdr:blipFill>
      <xdr:spPr>
        <a:xfrm>
          <a:off x="438150" y="9353550"/>
          <a:ext cx="1323975" cy="200025"/>
        </a:xfrm>
        <a:prstGeom prst="rect">
          <a:avLst/>
        </a:prstGeom>
      </xdr:spPr>
    </xdr:pic>
    <xdr:clientData/>
  </xdr:twoCellAnchor>
  <xdr:twoCellAnchor editAs="oneCell">
    <xdr:from>
      <xdr:col>3</xdr:col>
      <xdr:colOff>76200</xdr:colOff>
      <xdr:row>46</xdr:row>
      <xdr:rowOff>38100</xdr:rowOff>
    </xdr:from>
    <xdr:to>
      <xdr:col>7</xdr:col>
      <xdr:colOff>552450</xdr:colOff>
      <xdr:row>77</xdr:row>
      <xdr:rowOff>47625</xdr:rowOff>
    </xdr:to>
    <xdr:pic>
      <xdr:nvPicPr>
        <xdr:cNvPr id="84" name="Imagen 83" descr="image86.png"/>
        <xdr:cNvPicPr>
          <a:picLocks noChangeAspect="1"/>
        </xdr:cNvPicPr>
      </xdr:nvPicPr>
      <xdr:blipFill>
        <a:blip xmlns:r="http://schemas.openxmlformats.org/officeDocument/2006/relationships" r:embed="rId1"/>
        <a:stretch>
          <a:fillRect/>
        </a:stretch>
      </xdr:blipFill>
      <xdr:spPr>
        <a:xfrm>
          <a:off x="333375" y="9353550"/>
          <a:ext cx="1323975" cy="200025"/>
        </a:xfrm>
        <a:prstGeom prst="rect">
          <a:avLst/>
        </a:prstGeom>
      </xdr:spPr>
    </xdr:pic>
    <xdr:clientData/>
  </xdr:twoCellAnchor>
  <xdr:twoCellAnchor editAs="oneCell">
    <xdr:from>
      <xdr:col>4</xdr:col>
      <xdr:colOff>200025</xdr:colOff>
      <xdr:row>47</xdr:row>
      <xdr:rowOff>123825</xdr:rowOff>
    </xdr:from>
    <xdr:to>
      <xdr:col>7</xdr:col>
      <xdr:colOff>638175</xdr:colOff>
      <xdr:row>77</xdr:row>
      <xdr:rowOff>47625</xdr:rowOff>
    </xdr:to>
    <xdr:pic>
      <xdr:nvPicPr>
        <xdr:cNvPr id="85" name="Imagen 84" descr="image87.png"/>
        <xdr:cNvPicPr>
          <a:picLocks noChangeAspect="1"/>
        </xdr:cNvPicPr>
      </xdr:nvPicPr>
      <xdr:blipFill>
        <a:blip xmlns:r="http://schemas.openxmlformats.org/officeDocument/2006/relationships" r:embed="rId1"/>
        <a:stretch>
          <a:fillRect/>
        </a:stretch>
      </xdr:blipFill>
      <xdr:spPr>
        <a:xfrm>
          <a:off x="542925" y="9353550"/>
          <a:ext cx="1323975" cy="200025"/>
        </a:xfrm>
        <a:prstGeom prst="rect">
          <a:avLst/>
        </a:prstGeom>
      </xdr:spPr>
    </xdr:pic>
    <xdr:clientData/>
  </xdr:twoCellAnchor>
  <xdr:twoCellAnchor editAs="oneCell">
    <xdr:from>
      <xdr:col>7</xdr:col>
      <xdr:colOff>66675</xdr:colOff>
      <xdr:row>56</xdr:row>
      <xdr:rowOff>28575</xdr:rowOff>
    </xdr:from>
    <xdr:to>
      <xdr:col>9</xdr:col>
      <xdr:colOff>209550</xdr:colOff>
      <xdr:row>77</xdr:row>
      <xdr:rowOff>47625</xdr:rowOff>
    </xdr:to>
    <xdr:pic>
      <xdr:nvPicPr>
        <xdr:cNvPr id="86" name="Imagen 85" descr="image88.png"/>
        <xdr:cNvPicPr>
          <a:picLocks noChangeAspect="1"/>
        </xdr:cNvPicPr>
      </xdr:nvPicPr>
      <xdr:blipFill>
        <a:blip xmlns:r="http://schemas.openxmlformats.org/officeDocument/2006/relationships" r:embed="rId1"/>
        <a:stretch>
          <a:fillRect/>
        </a:stretch>
      </xdr:blipFill>
      <xdr:spPr>
        <a:xfrm>
          <a:off x="838200" y="9353550"/>
          <a:ext cx="1323975" cy="200025"/>
        </a:xfrm>
        <a:prstGeom prst="rect">
          <a:avLst/>
        </a:prstGeom>
      </xdr:spPr>
    </xdr:pic>
    <xdr:clientData/>
  </xdr:twoCellAnchor>
  <xdr:twoCellAnchor editAs="oneCell">
    <xdr:from>
      <xdr:col>4</xdr:col>
      <xdr:colOff>180975</xdr:colOff>
      <xdr:row>49</xdr:row>
      <xdr:rowOff>66675</xdr:rowOff>
    </xdr:from>
    <xdr:to>
      <xdr:col>7</xdr:col>
      <xdr:colOff>638175</xdr:colOff>
      <xdr:row>77</xdr:row>
      <xdr:rowOff>47625</xdr:rowOff>
    </xdr:to>
    <xdr:pic>
      <xdr:nvPicPr>
        <xdr:cNvPr id="87" name="Imagen 86" descr="image90.png"/>
        <xdr:cNvPicPr>
          <a:picLocks noChangeAspect="1"/>
        </xdr:cNvPicPr>
      </xdr:nvPicPr>
      <xdr:blipFill>
        <a:blip xmlns:r="http://schemas.openxmlformats.org/officeDocument/2006/relationships" r:embed="rId1"/>
        <a:stretch>
          <a:fillRect/>
        </a:stretch>
      </xdr:blipFill>
      <xdr:spPr>
        <a:xfrm>
          <a:off x="523875" y="9353550"/>
          <a:ext cx="1323975" cy="200025"/>
        </a:xfrm>
        <a:prstGeom prst="rect">
          <a:avLst/>
        </a:prstGeom>
      </xdr:spPr>
    </xdr:pic>
    <xdr:clientData/>
  </xdr:twoCellAnchor>
  <xdr:twoCellAnchor editAs="oneCell">
    <xdr:from>
      <xdr:col>4</xdr:col>
      <xdr:colOff>0</xdr:colOff>
      <xdr:row>50</xdr:row>
      <xdr:rowOff>9525</xdr:rowOff>
    </xdr:from>
    <xdr:to>
      <xdr:col>7</xdr:col>
      <xdr:colOff>638175</xdr:colOff>
      <xdr:row>77</xdr:row>
      <xdr:rowOff>47625</xdr:rowOff>
    </xdr:to>
    <xdr:pic>
      <xdr:nvPicPr>
        <xdr:cNvPr id="88" name="Imagen 87" descr="image91.png"/>
        <xdr:cNvPicPr>
          <a:picLocks noChangeAspect="1"/>
        </xdr:cNvPicPr>
      </xdr:nvPicPr>
      <xdr:blipFill>
        <a:blip xmlns:r="http://schemas.openxmlformats.org/officeDocument/2006/relationships" r:embed="rId1"/>
        <a:stretch>
          <a:fillRect/>
        </a:stretch>
      </xdr:blipFill>
      <xdr:spPr>
        <a:xfrm>
          <a:off x="342900" y="9353550"/>
          <a:ext cx="1323975" cy="200025"/>
        </a:xfrm>
        <a:prstGeom prst="rect">
          <a:avLst/>
        </a:prstGeom>
      </xdr:spPr>
    </xdr:pic>
    <xdr:clientData/>
  </xdr:twoCellAnchor>
  <xdr:twoCellAnchor editAs="oneCell">
    <xdr:from>
      <xdr:col>4</xdr:col>
      <xdr:colOff>142875</xdr:colOff>
      <xdr:row>51</xdr:row>
      <xdr:rowOff>114300</xdr:rowOff>
    </xdr:from>
    <xdr:to>
      <xdr:col>7</xdr:col>
      <xdr:colOff>638175</xdr:colOff>
      <xdr:row>77</xdr:row>
      <xdr:rowOff>47625</xdr:rowOff>
    </xdr:to>
    <xdr:pic>
      <xdr:nvPicPr>
        <xdr:cNvPr id="89" name="Imagen 88" descr="image92.png"/>
        <xdr:cNvPicPr>
          <a:picLocks noChangeAspect="1"/>
        </xdr:cNvPicPr>
      </xdr:nvPicPr>
      <xdr:blipFill>
        <a:blip xmlns:r="http://schemas.openxmlformats.org/officeDocument/2006/relationships" r:embed="rId1"/>
        <a:stretch>
          <a:fillRect/>
        </a:stretch>
      </xdr:blipFill>
      <xdr:spPr>
        <a:xfrm>
          <a:off x="485775" y="9353550"/>
          <a:ext cx="1323975" cy="200025"/>
        </a:xfrm>
        <a:prstGeom prst="rect">
          <a:avLst/>
        </a:prstGeom>
      </xdr:spPr>
    </xdr:pic>
    <xdr:clientData/>
  </xdr:twoCellAnchor>
  <xdr:twoCellAnchor editAs="oneCell">
    <xdr:from>
      <xdr:col>3</xdr:col>
      <xdr:colOff>47625</xdr:colOff>
      <xdr:row>49</xdr:row>
      <xdr:rowOff>0</xdr:rowOff>
    </xdr:from>
    <xdr:to>
      <xdr:col>7</xdr:col>
      <xdr:colOff>552450</xdr:colOff>
      <xdr:row>77</xdr:row>
      <xdr:rowOff>47625</xdr:rowOff>
    </xdr:to>
    <xdr:pic>
      <xdr:nvPicPr>
        <xdr:cNvPr id="90" name="Imagen 89" descr="image93.png"/>
        <xdr:cNvPicPr>
          <a:picLocks noChangeAspect="1"/>
        </xdr:cNvPicPr>
      </xdr:nvPicPr>
      <xdr:blipFill>
        <a:blip xmlns:r="http://schemas.openxmlformats.org/officeDocument/2006/relationships" r:embed="rId1"/>
        <a:stretch>
          <a:fillRect/>
        </a:stretch>
      </xdr:blipFill>
      <xdr:spPr>
        <a:xfrm>
          <a:off x="304800" y="9353550"/>
          <a:ext cx="1323975" cy="200025"/>
        </a:xfrm>
        <a:prstGeom prst="rect">
          <a:avLst/>
        </a:prstGeom>
      </xdr:spPr>
    </xdr:pic>
    <xdr:clientData/>
  </xdr:twoCellAnchor>
  <xdr:twoCellAnchor editAs="oneCell">
    <xdr:from>
      <xdr:col>4</xdr:col>
      <xdr:colOff>95250</xdr:colOff>
      <xdr:row>49</xdr:row>
      <xdr:rowOff>57150</xdr:rowOff>
    </xdr:from>
    <xdr:to>
      <xdr:col>7</xdr:col>
      <xdr:colOff>638175</xdr:colOff>
      <xdr:row>77</xdr:row>
      <xdr:rowOff>47625</xdr:rowOff>
    </xdr:to>
    <xdr:pic>
      <xdr:nvPicPr>
        <xdr:cNvPr id="91" name="Imagen 90" descr="image94.png"/>
        <xdr:cNvPicPr>
          <a:picLocks noChangeAspect="1"/>
        </xdr:cNvPicPr>
      </xdr:nvPicPr>
      <xdr:blipFill>
        <a:blip xmlns:r="http://schemas.openxmlformats.org/officeDocument/2006/relationships" r:embed="rId1"/>
        <a:stretch>
          <a:fillRect/>
        </a:stretch>
      </xdr:blipFill>
      <xdr:spPr>
        <a:xfrm>
          <a:off x="438150" y="9353550"/>
          <a:ext cx="1323975" cy="200025"/>
        </a:xfrm>
        <a:prstGeom prst="rect">
          <a:avLst/>
        </a:prstGeom>
      </xdr:spPr>
    </xdr:pic>
    <xdr:clientData/>
  </xdr:twoCellAnchor>
  <xdr:twoCellAnchor editAs="oneCell">
    <xdr:from>
      <xdr:col>3</xdr:col>
      <xdr:colOff>38100</xdr:colOff>
      <xdr:row>48</xdr:row>
      <xdr:rowOff>57150</xdr:rowOff>
    </xdr:from>
    <xdr:to>
      <xdr:col>7</xdr:col>
      <xdr:colOff>552450</xdr:colOff>
      <xdr:row>77</xdr:row>
      <xdr:rowOff>47625</xdr:rowOff>
    </xdr:to>
    <xdr:pic>
      <xdr:nvPicPr>
        <xdr:cNvPr id="92" name="Imagen 91" descr="image95.png"/>
        <xdr:cNvPicPr>
          <a:picLocks noChangeAspect="1"/>
        </xdr:cNvPicPr>
      </xdr:nvPicPr>
      <xdr:blipFill>
        <a:blip xmlns:r="http://schemas.openxmlformats.org/officeDocument/2006/relationships" r:embed="rId1"/>
        <a:stretch>
          <a:fillRect/>
        </a:stretch>
      </xdr:blipFill>
      <xdr:spPr>
        <a:xfrm>
          <a:off x="295275" y="9353550"/>
          <a:ext cx="1323975" cy="200025"/>
        </a:xfrm>
        <a:prstGeom prst="rect">
          <a:avLst/>
        </a:prstGeom>
      </xdr:spPr>
    </xdr:pic>
    <xdr:clientData/>
  </xdr:twoCellAnchor>
  <xdr:twoCellAnchor editAs="oneCell">
    <xdr:from>
      <xdr:col>4</xdr:col>
      <xdr:colOff>95250</xdr:colOff>
      <xdr:row>48</xdr:row>
      <xdr:rowOff>47625</xdr:rowOff>
    </xdr:from>
    <xdr:to>
      <xdr:col>7</xdr:col>
      <xdr:colOff>638175</xdr:colOff>
      <xdr:row>77</xdr:row>
      <xdr:rowOff>47625</xdr:rowOff>
    </xdr:to>
    <xdr:pic>
      <xdr:nvPicPr>
        <xdr:cNvPr id="93" name="Imagen 92" descr="image96.png"/>
        <xdr:cNvPicPr>
          <a:picLocks noChangeAspect="1"/>
        </xdr:cNvPicPr>
      </xdr:nvPicPr>
      <xdr:blipFill>
        <a:blip xmlns:r="http://schemas.openxmlformats.org/officeDocument/2006/relationships" r:embed="rId1"/>
        <a:stretch>
          <a:fillRect/>
        </a:stretch>
      </xdr:blipFill>
      <xdr:spPr>
        <a:xfrm>
          <a:off x="438150" y="9353550"/>
          <a:ext cx="1323975" cy="200025"/>
        </a:xfrm>
        <a:prstGeom prst="rect">
          <a:avLst/>
        </a:prstGeom>
      </xdr:spPr>
    </xdr:pic>
    <xdr:clientData/>
  </xdr:twoCellAnchor>
  <xdr:twoCellAnchor editAs="oneCell">
    <xdr:from>
      <xdr:col>4</xdr:col>
      <xdr:colOff>28575</xdr:colOff>
      <xdr:row>49</xdr:row>
      <xdr:rowOff>38100</xdr:rowOff>
    </xdr:from>
    <xdr:to>
      <xdr:col>7</xdr:col>
      <xdr:colOff>638175</xdr:colOff>
      <xdr:row>77</xdr:row>
      <xdr:rowOff>47625</xdr:rowOff>
    </xdr:to>
    <xdr:pic>
      <xdr:nvPicPr>
        <xdr:cNvPr id="94" name="Imagen 93" descr="image97.png"/>
        <xdr:cNvPicPr>
          <a:picLocks noChangeAspect="1"/>
        </xdr:cNvPicPr>
      </xdr:nvPicPr>
      <xdr:blipFill>
        <a:blip xmlns:r="http://schemas.openxmlformats.org/officeDocument/2006/relationships" r:embed="rId1"/>
        <a:stretch>
          <a:fillRect/>
        </a:stretch>
      </xdr:blipFill>
      <xdr:spPr>
        <a:xfrm>
          <a:off x="371475" y="9353550"/>
          <a:ext cx="1323975" cy="200025"/>
        </a:xfrm>
        <a:prstGeom prst="rect">
          <a:avLst/>
        </a:prstGeom>
      </xdr:spPr>
    </xdr:pic>
    <xdr:clientData/>
  </xdr:twoCellAnchor>
  <xdr:twoCellAnchor editAs="oneCell">
    <xdr:from>
      <xdr:col>4</xdr:col>
      <xdr:colOff>76200</xdr:colOff>
      <xdr:row>48</xdr:row>
      <xdr:rowOff>0</xdr:rowOff>
    </xdr:from>
    <xdr:to>
      <xdr:col>7</xdr:col>
      <xdr:colOff>638175</xdr:colOff>
      <xdr:row>77</xdr:row>
      <xdr:rowOff>47625</xdr:rowOff>
    </xdr:to>
    <xdr:pic>
      <xdr:nvPicPr>
        <xdr:cNvPr id="95" name="Imagen 94" descr="image98.png"/>
        <xdr:cNvPicPr>
          <a:picLocks noChangeAspect="1"/>
        </xdr:cNvPicPr>
      </xdr:nvPicPr>
      <xdr:blipFill>
        <a:blip xmlns:r="http://schemas.openxmlformats.org/officeDocument/2006/relationships" r:embed="rId1"/>
        <a:stretch>
          <a:fillRect/>
        </a:stretch>
      </xdr:blipFill>
      <xdr:spPr>
        <a:xfrm>
          <a:off x="419100" y="9353550"/>
          <a:ext cx="1323975" cy="200025"/>
        </a:xfrm>
        <a:prstGeom prst="rect">
          <a:avLst/>
        </a:prstGeom>
      </xdr:spPr>
    </xdr:pic>
    <xdr:clientData/>
  </xdr:twoCellAnchor>
  <xdr:twoCellAnchor editAs="oneCell">
    <xdr:from>
      <xdr:col>4</xdr:col>
      <xdr:colOff>0</xdr:colOff>
      <xdr:row>49</xdr:row>
      <xdr:rowOff>38100</xdr:rowOff>
    </xdr:from>
    <xdr:to>
      <xdr:col>7</xdr:col>
      <xdr:colOff>638175</xdr:colOff>
      <xdr:row>77</xdr:row>
      <xdr:rowOff>47625</xdr:rowOff>
    </xdr:to>
    <xdr:pic>
      <xdr:nvPicPr>
        <xdr:cNvPr id="96" name="Imagen 95" descr="image99.png"/>
        <xdr:cNvPicPr>
          <a:picLocks noChangeAspect="1"/>
        </xdr:cNvPicPr>
      </xdr:nvPicPr>
      <xdr:blipFill>
        <a:blip xmlns:r="http://schemas.openxmlformats.org/officeDocument/2006/relationships" r:embed="rId1"/>
        <a:stretch>
          <a:fillRect/>
        </a:stretch>
      </xdr:blipFill>
      <xdr:spPr>
        <a:xfrm>
          <a:off x="342900" y="9353550"/>
          <a:ext cx="1323975" cy="200025"/>
        </a:xfrm>
        <a:prstGeom prst="rect">
          <a:avLst/>
        </a:prstGeom>
      </xdr:spPr>
    </xdr:pic>
    <xdr:clientData/>
  </xdr:twoCellAnchor>
  <xdr:twoCellAnchor editAs="oneCell">
    <xdr:from>
      <xdr:col>4</xdr:col>
      <xdr:colOff>19050</xdr:colOff>
      <xdr:row>48</xdr:row>
      <xdr:rowOff>95250</xdr:rowOff>
    </xdr:from>
    <xdr:to>
      <xdr:col>7</xdr:col>
      <xdr:colOff>638175</xdr:colOff>
      <xdr:row>77</xdr:row>
      <xdr:rowOff>47625</xdr:rowOff>
    </xdr:to>
    <xdr:pic>
      <xdr:nvPicPr>
        <xdr:cNvPr id="97" name="Imagen 96" descr="image100.png"/>
        <xdr:cNvPicPr>
          <a:picLocks noChangeAspect="1"/>
        </xdr:cNvPicPr>
      </xdr:nvPicPr>
      <xdr:blipFill>
        <a:blip xmlns:r="http://schemas.openxmlformats.org/officeDocument/2006/relationships" r:embed="rId1"/>
        <a:stretch>
          <a:fillRect/>
        </a:stretch>
      </xdr:blipFill>
      <xdr:spPr>
        <a:xfrm>
          <a:off x="361950" y="9353550"/>
          <a:ext cx="1323975" cy="200025"/>
        </a:xfrm>
        <a:prstGeom prst="rect">
          <a:avLst/>
        </a:prstGeom>
      </xdr:spPr>
    </xdr:pic>
    <xdr:clientData/>
  </xdr:twoCellAnchor>
  <xdr:twoCellAnchor editAs="oneCell">
    <xdr:from>
      <xdr:col>4</xdr:col>
      <xdr:colOff>9525</xdr:colOff>
      <xdr:row>48</xdr:row>
      <xdr:rowOff>95250</xdr:rowOff>
    </xdr:from>
    <xdr:to>
      <xdr:col>7</xdr:col>
      <xdr:colOff>638175</xdr:colOff>
      <xdr:row>77</xdr:row>
      <xdr:rowOff>47625</xdr:rowOff>
    </xdr:to>
    <xdr:pic>
      <xdr:nvPicPr>
        <xdr:cNvPr id="98" name="Imagen 97" descr="image101.png"/>
        <xdr:cNvPicPr>
          <a:picLocks noChangeAspect="1"/>
        </xdr:cNvPicPr>
      </xdr:nvPicPr>
      <xdr:blipFill>
        <a:blip xmlns:r="http://schemas.openxmlformats.org/officeDocument/2006/relationships" r:embed="rId1"/>
        <a:stretch>
          <a:fillRect/>
        </a:stretch>
      </xdr:blipFill>
      <xdr:spPr>
        <a:xfrm>
          <a:off x="352425" y="9353550"/>
          <a:ext cx="1323975" cy="200025"/>
        </a:xfrm>
        <a:prstGeom prst="rect">
          <a:avLst/>
        </a:prstGeom>
      </xdr:spPr>
    </xdr:pic>
    <xdr:clientData/>
  </xdr:twoCellAnchor>
  <xdr:twoCellAnchor editAs="oneCell">
    <xdr:from>
      <xdr:col>3</xdr:col>
      <xdr:colOff>38100</xdr:colOff>
      <xdr:row>49</xdr:row>
      <xdr:rowOff>38100</xdr:rowOff>
    </xdr:from>
    <xdr:to>
      <xdr:col>7</xdr:col>
      <xdr:colOff>552450</xdr:colOff>
      <xdr:row>77</xdr:row>
      <xdr:rowOff>47625</xdr:rowOff>
    </xdr:to>
    <xdr:pic>
      <xdr:nvPicPr>
        <xdr:cNvPr id="99" name="Imagen 98" descr="image102.png"/>
        <xdr:cNvPicPr>
          <a:picLocks noChangeAspect="1"/>
        </xdr:cNvPicPr>
      </xdr:nvPicPr>
      <xdr:blipFill>
        <a:blip xmlns:r="http://schemas.openxmlformats.org/officeDocument/2006/relationships" r:embed="rId1"/>
        <a:stretch>
          <a:fillRect/>
        </a:stretch>
      </xdr:blipFill>
      <xdr:spPr>
        <a:xfrm>
          <a:off x="295275" y="9353550"/>
          <a:ext cx="1323975" cy="200025"/>
        </a:xfrm>
        <a:prstGeom prst="rect">
          <a:avLst/>
        </a:prstGeom>
      </xdr:spPr>
    </xdr:pic>
    <xdr:clientData/>
  </xdr:twoCellAnchor>
  <xdr:twoCellAnchor editAs="oneCell">
    <xdr:from>
      <xdr:col>4</xdr:col>
      <xdr:colOff>123825</xdr:colOff>
      <xdr:row>48</xdr:row>
      <xdr:rowOff>123825</xdr:rowOff>
    </xdr:from>
    <xdr:to>
      <xdr:col>7</xdr:col>
      <xdr:colOff>638175</xdr:colOff>
      <xdr:row>77</xdr:row>
      <xdr:rowOff>47625</xdr:rowOff>
    </xdr:to>
    <xdr:pic>
      <xdr:nvPicPr>
        <xdr:cNvPr id="100" name="Imagen 99" descr="image103.png"/>
        <xdr:cNvPicPr>
          <a:picLocks noChangeAspect="1"/>
        </xdr:cNvPicPr>
      </xdr:nvPicPr>
      <xdr:blipFill>
        <a:blip xmlns:r="http://schemas.openxmlformats.org/officeDocument/2006/relationships" r:embed="rId1"/>
        <a:stretch>
          <a:fillRect/>
        </a:stretch>
      </xdr:blipFill>
      <xdr:spPr>
        <a:xfrm>
          <a:off x="466725" y="9353550"/>
          <a:ext cx="1323975" cy="200025"/>
        </a:xfrm>
        <a:prstGeom prst="rect">
          <a:avLst/>
        </a:prstGeom>
      </xdr:spPr>
    </xdr:pic>
    <xdr:clientData/>
  </xdr:twoCellAnchor>
  <xdr:twoCellAnchor editAs="oneCell">
    <xdr:from>
      <xdr:col>3</xdr:col>
      <xdr:colOff>28575</xdr:colOff>
      <xdr:row>48</xdr:row>
      <xdr:rowOff>114300</xdr:rowOff>
    </xdr:from>
    <xdr:to>
      <xdr:col>7</xdr:col>
      <xdr:colOff>552450</xdr:colOff>
      <xdr:row>77</xdr:row>
      <xdr:rowOff>47625</xdr:rowOff>
    </xdr:to>
    <xdr:pic>
      <xdr:nvPicPr>
        <xdr:cNvPr id="101" name="Imagen 100" descr="image104.png"/>
        <xdr:cNvPicPr>
          <a:picLocks noChangeAspect="1"/>
        </xdr:cNvPicPr>
      </xdr:nvPicPr>
      <xdr:blipFill>
        <a:blip xmlns:r="http://schemas.openxmlformats.org/officeDocument/2006/relationships" r:embed="rId1"/>
        <a:stretch>
          <a:fillRect/>
        </a:stretch>
      </xdr:blipFill>
      <xdr:spPr>
        <a:xfrm>
          <a:off x="285750" y="9353550"/>
          <a:ext cx="1323975" cy="200025"/>
        </a:xfrm>
        <a:prstGeom prst="rect">
          <a:avLst/>
        </a:prstGeom>
      </xdr:spPr>
    </xdr:pic>
    <xdr:clientData/>
  </xdr:twoCellAnchor>
  <xdr:twoCellAnchor editAs="oneCell">
    <xdr:from>
      <xdr:col>4</xdr:col>
      <xdr:colOff>95250</xdr:colOff>
      <xdr:row>50</xdr:row>
      <xdr:rowOff>47625</xdr:rowOff>
    </xdr:from>
    <xdr:to>
      <xdr:col>7</xdr:col>
      <xdr:colOff>638175</xdr:colOff>
      <xdr:row>77</xdr:row>
      <xdr:rowOff>47625</xdr:rowOff>
    </xdr:to>
    <xdr:pic>
      <xdr:nvPicPr>
        <xdr:cNvPr id="102" name="Imagen 101" descr="image105.png"/>
        <xdr:cNvPicPr>
          <a:picLocks noChangeAspect="1"/>
        </xdr:cNvPicPr>
      </xdr:nvPicPr>
      <xdr:blipFill>
        <a:blip xmlns:r="http://schemas.openxmlformats.org/officeDocument/2006/relationships" r:embed="rId1"/>
        <a:stretch>
          <a:fillRect/>
        </a:stretch>
      </xdr:blipFill>
      <xdr:spPr>
        <a:xfrm>
          <a:off x="438150" y="9353550"/>
          <a:ext cx="1323975" cy="200025"/>
        </a:xfrm>
        <a:prstGeom prst="rect">
          <a:avLst/>
        </a:prstGeom>
      </xdr:spPr>
    </xdr:pic>
    <xdr:clientData/>
  </xdr:twoCellAnchor>
  <xdr:twoCellAnchor editAs="oneCell">
    <xdr:from>
      <xdr:col>4</xdr:col>
      <xdr:colOff>0</xdr:colOff>
      <xdr:row>49</xdr:row>
      <xdr:rowOff>38100</xdr:rowOff>
    </xdr:from>
    <xdr:to>
      <xdr:col>7</xdr:col>
      <xdr:colOff>638175</xdr:colOff>
      <xdr:row>77</xdr:row>
      <xdr:rowOff>47625</xdr:rowOff>
    </xdr:to>
    <xdr:pic>
      <xdr:nvPicPr>
        <xdr:cNvPr id="103" name="Imagen 102" descr="image106.png"/>
        <xdr:cNvPicPr>
          <a:picLocks noChangeAspect="1"/>
        </xdr:cNvPicPr>
      </xdr:nvPicPr>
      <xdr:blipFill>
        <a:blip xmlns:r="http://schemas.openxmlformats.org/officeDocument/2006/relationships" r:embed="rId1"/>
        <a:stretch>
          <a:fillRect/>
        </a:stretch>
      </xdr:blipFill>
      <xdr:spPr>
        <a:xfrm>
          <a:off x="342900" y="9353550"/>
          <a:ext cx="1323975" cy="200025"/>
        </a:xfrm>
        <a:prstGeom prst="rect">
          <a:avLst/>
        </a:prstGeom>
      </xdr:spPr>
    </xdr:pic>
    <xdr:clientData/>
  </xdr:twoCellAnchor>
  <xdr:twoCellAnchor editAs="oneCell">
    <xdr:from>
      <xdr:col>3</xdr:col>
      <xdr:colOff>19050</xdr:colOff>
      <xdr:row>47</xdr:row>
      <xdr:rowOff>19050</xdr:rowOff>
    </xdr:from>
    <xdr:to>
      <xdr:col>7</xdr:col>
      <xdr:colOff>552450</xdr:colOff>
      <xdr:row>77</xdr:row>
      <xdr:rowOff>47625</xdr:rowOff>
    </xdr:to>
    <xdr:pic>
      <xdr:nvPicPr>
        <xdr:cNvPr id="104" name="Imagen 103" descr="image107.png"/>
        <xdr:cNvPicPr>
          <a:picLocks noChangeAspect="1"/>
        </xdr:cNvPicPr>
      </xdr:nvPicPr>
      <xdr:blipFill>
        <a:blip xmlns:r="http://schemas.openxmlformats.org/officeDocument/2006/relationships" r:embed="rId1"/>
        <a:stretch>
          <a:fillRect/>
        </a:stretch>
      </xdr:blipFill>
      <xdr:spPr>
        <a:xfrm>
          <a:off x="276225" y="9353550"/>
          <a:ext cx="1323975" cy="200025"/>
        </a:xfrm>
        <a:prstGeom prst="rect">
          <a:avLst/>
        </a:prstGeom>
      </xdr:spPr>
    </xdr:pic>
    <xdr:clientData/>
  </xdr:twoCellAnchor>
  <xdr:twoCellAnchor editAs="oneCell">
    <xdr:from>
      <xdr:col>2</xdr:col>
      <xdr:colOff>66675</xdr:colOff>
      <xdr:row>50</xdr:row>
      <xdr:rowOff>28575</xdr:rowOff>
    </xdr:from>
    <xdr:to>
      <xdr:col>7</xdr:col>
      <xdr:colOff>466725</xdr:colOff>
      <xdr:row>77</xdr:row>
      <xdr:rowOff>47625</xdr:rowOff>
    </xdr:to>
    <xdr:pic>
      <xdr:nvPicPr>
        <xdr:cNvPr id="105" name="Imagen 104" descr="image108.png"/>
        <xdr:cNvPicPr>
          <a:picLocks noChangeAspect="1"/>
        </xdr:cNvPicPr>
      </xdr:nvPicPr>
      <xdr:blipFill>
        <a:blip xmlns:r="http://schemas.openxmlformats.org/officeDocument/2006/relationships" r:embed="rId1"/>
        <a:stretch>
          <a:fillRect/>
        </a:stretch>
      </xdr:blipFill>
      <xdr:spPr>
        <a:xfrm>
          <a:off x="238125" y="9353550"/>
          <a:ext cx="1323975" cy="200025"/>
        </a:xfrm>
        <a:prstGeom prst="rect">
          <a:avLst/>
        </a:prstGeom>
      </xdr:spPr>
    </xdr:pic>
    <xdr:clientData/>
  </xdr:twoCellAnchor>
  <xdr:twoCellAnchor editAs="oneCell">
    <xdr:from>
      <xdr:col>2</xdr:col>
      <xdr:colOff>66675</xdr:colOff>
      <xdr:row>47</xdr:row>
      <xdr:rowOff>47625</xdr:rowOff>
    </xdr:from>
    <xdr:to>
      <xdr:col>7</xdr:col>
      <xdr:colOff>466725</xdr:colOff>
      <xdr:row>77</xdr:row>
      <xdr:rowOff>47625</xdr:rowOff>
    </xdr:to>
    <xdr:pic>
      <xdr:nvPicPr>
        <xdr:cNvPr id="106" name="Imagen 105" descr="image109.png"/>
        <xdr:cNvPicPr>
          <a:picLocks noChangeAspect="1"/>
        </xdr:cNvPicPr>
      </xdr:nvPicPr>
      <xdr:blipFill>
        <a:blip xmlns:r="http://schemas.openxmlformats.org/officeDocument/2006/relationships" r:embed="rId1"/>
        <a:stretch>
          <a:fillRect/>
        </a:stretch>
      </xdr:blipFill>
      <xdr:spPr>
        <a:xfrm>
          <a:off x="238125" y="9353550"/>
          <a:ext cx="1323975" cy="200025"/>
        </a:xfrm>
        <a:prstGeom prst="rect">
          <a:avLst/>
        </a:prstGeom>
      </xdr:spPr>
    </xdr:pic>
    <xdr:clientData/>
  </xdr:twoCellAnchor>
  <xdr:twoCellAnchor editAs="oneCell">
    <xdr:from>
      <xdr:col>3</xdr:col>
      <xdr:colOff>28575</xdr:colOff>
      <xdr:row>48</xdr:row>
      <xdr:rowOff>19050</xdr:rowOff>
    </xdr:from>
    <xdr:to>
      <xdr:col>7</xdr:col>
      <xdr:colOff>552450</xdr:colOff>
      <xdr:row>77</xdr:row>
      <xdr:rowOff>47625</xdr:rowOff>
    </xdr:to>
    <xdr:pic>
      <xdr:nvPicPr>
        <xdr:cNvPr id="107" name="Imagen 106" descr="image110.png"/>
        <xdr:cNvPicPr>
          <a:picLocks noChangeAspect="1"/>
        </xdr:cNvPicPr>
      </xdr:nvPicPr>
      <xdr:blipFill>
        <a:blip xmlns:r="http://schemas.openxmlformats.org/officeDocument/2006/relationships" r:embed="rId1"/>
        <a:stretch>
          <a:fillRect/>
        </a:stretch>
      </xdr:blipFill>
      <xdr:spPr>
        <a:xfrm>
          <a:off x="285750" y="9353550"/>
          <a:ext cx="1323975" cy="200025"/>
        </a:xfrm>
        <a:prstGeom prst="rect">
          <a:avLst/>
        </a:prstGeom>
      </xdr:spPr>
    </xdr:pic>
    <xdr:clientData/>
  </xdr:twoCellAnchor>
  <xdr:twoCellAnchor editAs="oneCell">
    <xdr:from>
      <xdr:col>4</xdr:col>
      <xdr:colOff>104775</xdr:colOff>
      <xdr:row>46</xdr:row>
      <xdr:rowOff>9525</xdr:rowOff>
    </xdr:from>
    <xdr:to>
      <xdr:col>7</xdr:col>
      <xdr:colOff>638175</xdr:colOff>
      <xdr:row>77</xdr:row>
      <xdr:rowOff>47625</xdr:rowOff>
    </xdr:to>
    <xdr:pic>
      <xdr:nvPicPr>
        <xdr:cNvPr id="108" name="Imagen 107" descr="image111.png"/>
        <xdr:cNvPicPr>
          <a:picLocks noChangeAspect="1"/>
        </xdr:cNvPicPr>
      </xdr:nvPicPr>
      <xdr:blipFill>
        <a:blip xmlns:r="http://schemas.openxmlformats.org/officeDocument/2006/relationships" r:embed="rId1"/>
        <a:stretch>
          <a:fillRect/>
        </a:stretch>
      </xdr:blipFill>
      <xdr:spPr>
        <a:xfrm>
          <a:off x="447675" y="9353550"/>
          <a:ext cx="1323975" cy="200025"/>
        </a:xfrm>
        <a:prstGeom prst="rect">
          <a:avLst/>
        </a:prstGeom>
      </xdr:spPr>
    </xdr:pic>
    <xdr:clientData/>
  </xdr:twoCellAnchor>
  <xdr:twoCellAnchor editAs="oneCell">
    <xdr:from>
      <xdr:col>2</xdr:col>
      <xdr:colOff>47625</xdr:colOff>
      <xdr:row>46</xdr:row>
      <xdr:rowOff>114300</xdr:rowOff>
    </xdr:from>
    <xdr:to>
      <xdr:col>7</xdr:col>
      <xdr:colOff>466725</xdr:colOff>
      <xdr:row>77</xdr:row>
      <xdr:rowOff>47625</xdr:rowOff>
    </xdr:to>
    <xdr:pic>
      <xdr:nvPicPr>
        <xdr:cNvPr id="109" name="Imagen 108" descr="image112.png"/>
        <xdr:cNvPicPr>
          <a:picLocks noChangeAspect="1"/>
        </xdr:cNvPicPr>
      </xdr:nvPicPr>
      <xdr:blipFill>
        <a:blip xmlns:r="http://schemas.openxmlformats.org/officeDocument/2006/relationships" r:embed="rId1"/>
        <a:stretch>
          <a:fillRect/>
        </a:stretch>
      </xdr:blipFill>
      <xdr:spPr>
        <a:xfrm>
          <a:off x="219075" y="9353550"/>
          <a:ext cx="1323975" cy="200025"/>
        </a:xfrm>
        <a:prstGeom prst="rect">
          <a:avLst/>
        </a:prstGeom>
      </xdr:spPr>
    </xdr:pic>
    <xdr:clientData/>
  </xdr:twoCellAnchor>
  <xdr:twoCellAnchor editAs="oneCell">
    <xdr:from>
      <xdr:col>4</xdr:col>
      <xdr:colOff>219075</xdr:colOff>
      <xdr:row>54</xdr:row>
      <xdr:rowOff>19050</xdr:rowOff>
    </xdr:from>
    <xdr:to>
      <xdr:col>7</xdr:col>
      <xdr:colOff>657225</xdr:colOff>
      <xdr:row>77</xdr:row>
      <xdr:rowOff>47625</xdr:rowOff>
    </xdr:to>
    <xdr:pic>
      <xdr:nvPicPr>
        <xdr:cNvPr id="110" name="Imagen 109" descr="image113.png"/>
        <xdr:cNvPicPr>
          <a:picLocks noChangeAspect="1"/>
        </xdr:cNvPicPr>
      </xdr:nvPicPr>
      <xdr:blipFill>
        <a:blip xmlns:r="http://schemas.openxmlformats.org/officeDocument/2006/relationships" r:embed="rId1"/>
        <a:stretch>
          <a:fillRect/>
        </a:stretch>
      </xdr:blipFill>
      <xdr:spPr>
        <a:xfrm>
          <a:off x="561975" y="9353550"/>
          <a:ext cx="1323975" cy="200025"/>
        </a:xfrm>
        <a:prstGeom prst="rect">
          <a:avLst/>
        </a:prstGeom>
      </xdr:spPr>
    </xdr:pic>
    <xdr:clientData/>
  </xdr:twoCellAnchor>
  <xdr:twoCellAnchor editAs="oneCell">
    <xdr:from>
      <xdr:col>4</xdr:col>
      <xdr:colOff>19050</xdr:colOff>
      <xdr:row>49</xdr:row>
      <xdr:rowOff>28575</xdr:rowOff>
    </xdr:from>
    <xdr:to>
      <xdr:col>7</xdr:col>
      <xdr:colOff>638175</xdr:colOff>
      <xdr:row>77</xdr:row>
      <xdr:rowOff>47625</xdr:rowOff>
    </xdr:to>
    <xdr:pic>
      <xdr:nvPicPr>
        <xdr:cNvPr id="111" name="Imagen 110" descr="image114.png"/>
        <xdr:cNvPicPr>
          <a:picLocks noChangeAspect="1"/>
        </xdr:cNvPicPr>
      </xdr:nvPicPr>
      <xdr:blipFill>
        <a:blip xmlns:r="http://schemas.openxmlformats.org/officeDocument/2006/relationships" r:embed="rId1"/>
        <a:stretch>
          <a:fillRect/>
        </a:stretch>
      </xdr:blipFill>
      <xdr:spPr>
        <a:xfrm>
          <a:off x="361950" y="9353550"/>
          <a:ext cx="1323975" cy="200025"/>
        </a:xfrm>
        <a:prstGeom prst="rect">
          <a:avLst/>
        </a:prstGeom>
      </xdr:spPr>
    </xdr:pic>
    <xdr:clientData/>
  </xdr:twoCellAnchor>
  <xdr:twoCellAnchor editAs="oneCell">
    <xdr:from>
      <xdr:col>3</xdr:col>
      <xdr:colOff>38100</xdr:colOff>
      <xdr:row>47</xdr:row>
      <xdr:rowOff>19050</xdr:rowOff>
    </xdr:from>
    <xdr:to>
      <xdr:col>7</xdr:col>
      <xdr:colOff>552450</xdr:colOff>
      <xdr:row>77</xdr:row>
      <xdr:rowOff>47625</xdr:rowOff>
    </xdr:to>
    <xdr:pic>
      <xdr:nvPicPr>
        <xdr:cNvPr id="112" name="Imagen 111" descr="image115.png"/>
        <xdr:cNvPicPr>
          <a:picLocks noChangeAspect="1"/>
        </xdr:cNvPicPr>
      </xdr:nvPicPr>
      <xdr:blipFill>
        <a:blip xmlns:r="http://schemas.openxmlformats.org/officeDocument/2006/relationships" r:embed="rId1"/>
        <a:stretch>
          <a:fillRect/>
        </a:stretch>
      </xdr:blipFill>
      <xdr:spPr>
        <a:xfrm>
          <a:off x="295275" y="9353550"/>
          <a:ext cx="1323975" cy="200025"/>
        </a:xfrm>
        <a:prstGeom prst="rect">
          <a:avLst/>
        </a:prstGeom>
      </xdr:spPr>
    </xdr:pic>
    <xdr:clientData/>
  </xdr:twoCellAnchor>
  <xdr:twoCellAnchor editAs="oneCell">
    <xdr:from>
      <xdr:col>3</xdr:col>
      <xdr:colOff>76200</xdr:colOff>
      <xdr:row>47</xdr:row>
      <xdr:rowOff>114300</xdr:rowOff>
    </xdr:from>
    <xdr:to>
      <xdr:col>7</xdr:col>
      <xdr:colOff>552450</xdr:colOff>
      <xdr:row>77</xdr:row>
      <xdr:rowOff>47625</xdr:rowOff>
    </xdr:to>
    <xdr:pic>
      <xdr:nvPicPr>
        <xdr:cNvPr id="113" name="Imagen 112" descr="image116.png"/>
        <xdr:cNvPicPr>
          <a:picLocks noChangeAspect="1"/>
        </xdr:cNvPicPr>
      </xdr:nvPicPr>
      <xdr:blipFill>
        <a:blip xmlns:r="http://schemas.openxmlformats.org/officeDocument/2006/relationships" r:embed="rId1"/>
        <a:stretch>
          <a:fillRect/>
        </a:stretch>
      </xdr:blipFill>
      <xdr:spPr>
        <a:xfrm>
          <a:off x="333375" y="9353550"/>
          <a:ext cx="1323975" cy="200025"/>
        </a:xfrm>
        <a:prstGeom prst="rect">
          <a:avLst/>
        </a:prstGeom>
      </xdr:spPr>
    </xdr:pic>
    <xdr:clientData/>
  </xdr:twoCellAnchor>
  <xdr:twoCellAnchor editAs="oneCell">
    <xdr:from>
      <xdr:col>4</xdr:col>
      <xdr:colOff>66675</xdr:colOff>
      <xdr:row>48</xdr:row>
      <xdr:rowOff>28575</xdr:rowOff>
    </xdr:from>
    <xdr:to>
      <xdr:col>7</xdr:col>
      <xdr:colOff>638175</xdr:colOff>
      <xdr:row>77</xdr:row>
      <xdr:rowOff>47625</xdr:rowOff>
    </xdr:to>
    <xdr:pic>
      <xdr:nvPicPr>
        <xdr:cNvPr id="114" name="Imagen 113" descr="image117.png"/>
        <xdr:cNvPicPr>
          <a:picLocks noChangeAspect="1"/>
        </xdr:cNvPicPr>
      </xdr:nvPicPr>
      <xdr:blipFill>
        <a:blip xmlns:r="http://schemas.openxmlformats.org/officeDocument/2006/relationships" r:embed="rId1"/>
        <a:stretch>
          <a:fillRect/>
        </a:stretch>
      </xdr:blipFill>
      <xdr:spPr>
        <a:xfrm>
          <a:off x="409575" y="9353550"/>
          <a:ext cx="1323975" cy="200025"/>
        </a:xfrm>
        <a:prstGeom prst="rect">
          <a:avLst/>
        </a:prstGeom>
      </xdr:spPr>
    </xdr:pic>
    <xdr:clientData/>
  </xdr:twoCellAnchor>
  <xdr:twoCellAnchor editAs="oneCell">
    <xdr:from>
      <xdr:col>3</xdr:col>
      <xdr:colOff>38100</xdr:colOff>
      <xdr:row>48</xdr:row>
      <xdr:rowOff>47625</xdr:rowOff>
    </xdr:from>
    <xdr:to>
      <xdr:col>7</xdr:col>
      <xdr:colOff>552450</xdr:colOff>
      <xdr:row>77</xdr:row>
      <xdr:rowOff>47625</xdr:rowOff>
    </xdr:to>
    <xdr:pic>
      <xdr:nvPicPr>
        <xdr:cNvPr id="115" name="Imagen 114" descr="image118.png"/>
        <xdr:cNvPicPr>
          <a:picLocks noChangeAspect="1"/>
        </xdr:cNvPicPr>
      </xdr:nvPicPr>
      <xdr:blipFill>
        <a:blip xmlns:r="http://schemas.openxmlformats.org/officeDocument/2006/relationships" r:embed="rId1"/>
        <a:stretch>
          <a:fillRect/>
        </a:stretch>
      </xdr:blipFill>
      <xdr:spPr>
        <a:xfrm>
          <a:off x="295275" y="9353550"/>
          <a:ext cx="1323975" cy="200025"/>
        </a:xfrm>
        <a:prstGeom prst="rect">
          <a:avLst/>
        </a:prstGeom>
      </xdr:spPr>
    </xdr:pic>
    <xdr:clientData/>
  </xdr:twoCellAnchor>
  <xdr:twoCellAnchor editAs="oneCell">
    <xdr:from>
      <xdr:col>4</xdr:col>
      <xdr:colOff>85725</xdr:colOff>
      <xdr:row>48</xdr:row>
      <xdr:rowOff>66675</xdr:rowOff>
    </xdr:from>
    <xdr:to>
      <xdr:col>7</xdr:col>
      <xdr:colOff>638175</xdr:colOff>
      <xdr:row>77</xdr:row>
      <xdr:rowOff>47625</xdr:rowOff>
    </xdr:to>
    <xdr:pic>
      <xdr:nvPicPr>
        <xdr:cNvPr id="116" name="Imagen 115" descr="image119.png"/>
        <xdr:cNvPicPr>
          <a:picLocks noChangeAspect="1"/>
        </xdr:cNvPicPr>
      </xdr:nvPicPr>
      <xdr:blipFill>
        <a:blip xmlns:r="http://schemas.openxmlformats.org/officeDocument/2006/relationships" r:embed="rId1"/>
        <a:stretch>
          <a:fillRect/>
        </a:stretch>
      </xdr:blipFill>
      <xdr:spPr>
        <a:xfrm>
          <a:off x="428625" y="9353550"/>
          <a:ext cx="1323975" cy="200025"/>
        </a:xfrm>
        <a:prstGeom prst="rect">
          <a:avLst/>
        </a:prstGeom>
      </xdr:spPr>
    </xdr:pic>
    <xdr:clientData/>
  </xdr:twoCellAnchor>
  <xdr:twoCellAnchor editAs="oneCell">
    <xdr:from>
      <xdr:col>4</xdr:col>
      <xdr:colOff>114300</xdr:colOff>
      <xdr:row>49</xdr:row>
      <xdr:rowOff>38100</xdr:rowOff>
    </xdr:from>
    <xdr:to>
      <xdr:col>7</xdr:col>
      <xdr:colOff>638175</xdr:colOff>
      <xdr:row>77</xdr:row>
      <xdr:rowOff>47625</xdr:rowOff>
    </xdr:to>
    <xdr:pic>
      <xdr:nvPicPr>
        <xdr:cNvPr id="117" name="Imagen 116" descr="image120.png"/>
        <xdr:cNvPicPr>
          <a:picLocks noChangeAspect="1"/>
        </xdr:cNvPicPr>
      </xdr:nvPicPr>
      <xdr:blipFill>
        <a:blip xmlns:r="http://schemas.openxmlformats.org/officeDocument/2006/relationships" r:embed="rId1"/>
        <a:stretch>
          <a:fillRect/>
        </a:stretch>
      </xdr:blipFill>
      <xdr:spPr>
        <a:xfrm>
          <a:off x="457200" y="9353550"/>
          <a:ext cx="1323975" cy="200025"/>
        </a:xfrm>
        <a:prstGeom prst="rect">
          <a:avLst/>
        </a:prstGeom>
      </xdr:spPr>
    </xdr:pic>
    <xdr:clientData/>
  </xdr:twoCellAnchor>
  <xdr:twoCellAnchor editAs="oneCell">
    <xdr:from>
      <xdr:col>4</xdr:col>
      <xdr:colOff>57150</xdr:colOff>
      <xdr:row>47</xdr:row>
      <xdr:rowOff>114300</xdr:rowOff>
    </xdr:from>
    <xdr:to>
      <xdr:col>7</xdr:col>
      <xdr:colOff>638175</xdr:colOff>
      <xdr:row>77</xdr:row>
      <xdr:rowOff>47625</xdr:rowOff>
    </xdr:to>
    <xdr:pic>
      <xdr:nvPicPr>
        <xdr:cNvPr id="118" name="Imagen 117" descr="image121.png"/>
        <xdr:cNvPicPr>
          <a:picLocks noChangeAspect="1"/>
        </xdr:cNvPicPr>
      </xdr:nvPicPr>
      <xdr:blipFill>
        <a:blip xmlns:r="http://schemas.openxmlformats.org/officeDocument/2006/relationships" r:embed="rId1"/>
        <a:stretch>
          <a:fillRect/>
        </a:stretch>
      </xdr:blipFill>
      <xdr:spPr>
        <a:xfrm>
          <a:off x="400050" y="9353550"/>
          <a:ext cx="1323975" cy="200025"/>
        </a:xfrm>
        <a:prstGeom prst="rect">
          <a:avLst/>
        </a:prstGeom>
      </xdr:spPr>
    </xdr:pic>
    <xdr:clientData/>
  </xdr:twoCellAnchor>
  <xdr:twoCellAnchor editAs="oneCell">
    <xdr:from>
      <xdr:col>5</xdr:col>
      <xdr:colOff>76200</xdr:colOff>
      <xdr:row>49</xdr:row>
      <xdr:rowOff>66675</xdr:rowOff>
    </xdr:from>
    <xdr:to>
      <xdr:col>9</xdr:col>
      <xdr:colOff>38100</xdr:colOff>
      <xdr:row>77</xdr:row>
      <xdr:rowOff>47625</xdr:rowOff>
    </xdr:to>
    <xdr:pic>
      <xdr:nvPicPr>
        <xdr:cNvPr id="119" name="Imagen 118" descr="image122.png"/>
        <xdr:cNvPicPr>
          <a:picLocks noChangeAspect="1"/>
        </xdr:cNvPicPr>
      </xdr:nvPicPr>
      <xdr:blipFill>
        <a:blip xmlns:r="http://schemas.openxmlformats.org/officeDocument/2006/relationships" r:embed="rId1"/>
        <a:stretch>
          <a:fillRect/>
        </a:stretch>
      </xdr:blipFill>
      <xdr:spPr>
        <a:xfrm>
          <a:off x="676275" y="9353550"/>
          <a:ext cx="1323975" cy="200025"/>
        </a:xfrm>
        <a:prstGeom prst="rect">
          <a:avLst/>
        </a:prstGeom>
      </xdr:spPr>
    </xdr:pic>
    <xdr:clientData/>
  </xdr:twoCellAnchor>
  <xdr:twoCellAnchor editAs="oneCell">
    <xdr:from>
      <xdr:col>4</xdr:col>
      <xdr:colOff>152400</xdr:colOff>
      <xdr:row>48</xdr:row>
      <xdr:rowOff>123825</xdr:rowOff>
    </xdr:from>
    <xdr:to>
      <xdr:col>7</xdr:col>
      <xdr:colOff>638175</xdr:colOff>
      <xdr:row>77</xdr:row>
      <xdr:rowOff>47625</xdr:rowOff>
    </xdr:to>
    <xdr:pic>
      <xdr:nvPicPr>
        <xdr:cNvPr id="120" name="Imagen 119" descr="image123.png"/>
        <xdr:cNvPicPr>
          <a:picLocks noChangeAspect="1"/>
        </xdr:cNvPicPr>
      </xdr:nvPicPr>
      <xdr:blipFill>
        <a:blip xmlns:r="http://schemas.openxmlformats.org/officeDocument/2006/relationships" r:embed="rId1"/>
        <a:stretch>
          <a:fillRect/>
        </a:stretch>
      </xdr:blipFill>
      <xdr:spPr>
        <a:xfrm>
          <a:off x="495300" y="9353550"/>
          <a:ext cx="1323975" cy="200025"/>
        </a:xfrm>
        <a:prstGeom prst="rect">
          <a:avLst/>
        </a:prstGeom>
      </xdr:spPr>
    </xdr:pic>
    <xdr:clientData/>
  </xdr:twoCellAnchor>
  <xdr:twoCellAnchor editAs="oneCell">
    <xdr:from>
      <xdr:col>4</xdr:col>
      <xdr:colOff>85725</xdr:colOff>
      <xdr:row>48</xdr:row>
      <xdr:rowOff>76200</xdr:rowOff>
    </xdr:from>
    <xdr:to>
      <xdr:col>7</xdr:col>
      <xdr:colOff>638175</xdr:colOff>
      <xdr:row>77</xdr:row>
      <xdr:rowOff>47625</xdr:rowOff>
    </xdr:to>
    <xdr:pic>
      <xdr:nvPicPr>
        <xdr:cNvPr id="121" name="Imagen 120" descr="image124.png"/>
        <xdr:cNvPicPr>
          <a:picLocks noChangeAspect="1"/>
        </xdr:cNvPicPr>
      </xdr:nvPicPr>
      <xdr:blipFill>
        <a:blip xmlns:r="http://schemas.openxmlformats.org/officeDocument/2006/relationships" r:embed="rId1"/>
        <a:stretch>
          <a:fillRect/>
        </a:stretch>
      </xdr:blipFill>
      <xdr:spPr>
        <a:xfrm>
          <a:off x="428625" y="9353550"/>
          <a:ext cx="1323975" cy="200025"/>
        </a:xfrm>
        <a:prstGeom prst="rect">
          <a:avLst/>
        </a:prstGeom>
      </xdr:spPr>
    </xdr:pic>
    <xdr:clientData/>
  </xdr:twoCellAnchor>
  <xdr:twoCellAnchor editAs="oneCell">
    <xdr:from>
      <xdr:col>4</xdr:col>
      <xdr:colOff>152400</xdr:colOff>
      <xdr:row>48</xdr:row>
      <xdr:rowOff>0</xdr:rowOff>
    </xdr:from>
    <xdr:to>
      <xdr:col>7</xdr:col>
      <xdr:colOff>638175</xdr:colOff>
      <xdr:row>77</xdr:row>
      <xdr:rowOff>47625</xdr:rowOff>
    </xdr:to>
    <xdr:pic>
      <xdr:nvPicPr>
        <xdr:cNvPr id="122" name="Imagen 121" descr="image125.png"/>
        <xdr:cNvPicPr>
          <a:picLocks noChangeAspect="1"/>
        </xdr:cNvPicPr>
      </xdr:nvPicPr>
      <xdr:blipFill>
        <a:blip xmlns:r="http://schemas.openxmlformats.org/officeDocument/2006/relationships" r:embed="rId1"/>
        <a:stretch>
          <a:fillRect/>
        </a:stretch>
      </xdr:blipFill>
      <xdr:spPr>
        <a:xfrm>
          <a:off x="495300" y="9353550"/>
          <a:ext cx="1323975" cy="200025"/>
        </a:xfrm>
        <a:prstGeom prst="rect">
          <a:avLst/>
        </a:prstGeom>
      </xdr:spPr>
    </xdr:pic>
    <xdr:clientData/>
  </xdr:twoCellAnchor>
  <xdr:twoCellAnchor editAs="oneCell">
    <xdr:from>
      <xdr:col>4</xdr:col>
      <xdr:colOff>85725</xdr:colOff>
      <xdr:row>49</xdr:row>
      <xdr:rowOff>9525</xdr:rowOff>
    </xdr:from>
    <xdr:to>
      <xdr:col>7</xdr:col>
      <xdr:colOff>638175</xdr:colOff>
      <xdr:row>77</xdr:row>
      <xdr:rowOff>47625</xdr:rowOff>
    </xdr:to>
    <xdr:pic>
      <xdr:nvPicPr>
        <xdr:cNvPr id="123" name="Imagen 122" descr="image126.png"/>
        <xdr:cNvPicPr>
          <a:picLocks noChangeAspect="1"/>
        </xdr:cNvPicPr>
      </xdr:nvPicPr>
      <xdr:blipFill>
        <a:blip xmlns:r="http://schemas.openxmlformats.org/officeDocument/2006/relationships" r:embed="rId1"/>
        <a:stretch>
          <a:fillRect/>
        </a:stretch>
      </xdr:blipFill>
      <xdr:spPr>
        <a:xfrm>
          <a:off x="428625" y="9353550"/>
          <a:ext cx="1323975" cy="200025"/>
        </a:xfrm>
        <a:prstGeom prst="rect">
          <a:avLst/>
        </a:prstGeom>
      </xdr:spPr>
    </xdr:pic>
    <xdr:clientData/>
  </xdr:twoCellAnchor>
  <xdr:twoCellAnchor editAs="oneCell">
    <xdr:from>
      <xdr:col>4</xdr:col>
      <xdr:colOff>114300</xdr:colOff>
      <xdr:row>49</xdr:row>
      <xdr:rowOff>104775</xdr:rowOff>
    </xdr:from>
    <xdr:to>
      <xdr:col>7</xdr:col>
      <xdr:colOff>638175</xdr:colOff>
      <xdr:row>77</xdr:row>
      <xdr:rowOff>47625</xdr:rowOff>
    </xdr:to>
    <xdr:pic>
      <xdr:nvPicPr>
        <xdr:cNvPr id="124" name="Imagen 123" descr="image127.png"/>
        <xdr:cNvPicPr>
          <a:picLocks noChangeAspect="1"/>
        </xdr:cNvPicPr>
      </xdr:nvPicPr>
      <xdr:blipFill>
        <a:blip xmlns:r="http://schemas.openxmlformats.org/officeDocument/2006/relationships" r:embed="rId1"/>
        <a:stretch>
          <a:fillRect/>
        </a:stretch>
      </xdr:blipFill>
      <xdr:spPr>
        <a:xfrm>
          <a:off x="457200" y="9353550"/>
          <a:ext cx="1323975" cy="200025"/>
        </a:xfrm>
        <a:prstGeom prst="rect">
          <a:avLst/>
        </a:prstGeom>
      </xdr:spPr>
    </xdr:pic>
    <xdr:clientData/>
  </xdr:twoCellAnchor>
  <xdr:twoCellAnchor editAs="oneCell">
    <xdr:from>
      <xdr:col>4</xdr:col>
      <xdr:colOff>95250</xdr:colOff>
      <xdr:row>50</xdr:row>
      <xdr:rowOff>0</xdr:rowOff>
    </xdr:from>
    <xdr:to>
      <xdr:col>7</xdr:col>
      <xdr:colOff>638175</xdr:colOff>
      <xdr:row>77</xdr:row>
      <xdr:rowOff>47625</xdr:rowOff>
    </xdr:to>
    <xdr:pic>
      <xdr:nvPicPr>
        <xdr:cNvPr id="125" name="Imagen 124" descr="image128.png"/>
        <xdr:cNvPicPr>
          <a:picLocks noChangeAspect="1"/>
        </xdr:cNvPicPr>
      </xdr:nvPicPr>
      <xdr:blipFill>
        <a:blip xmlns:r="http://schemas.openxmlformats.org/officeDocument/2006/relationships" r:embed="rId1"/>
        <a:stretch>
          <a:fillRect/>
        </a:stretch>
      </xdr:blipFill>
      <xdr:spPr>
        <a:xfrm>
          <a:off x="438150" y="9353550"/>
          <a:ext cx="1323975" cy="200025"/>
        </a:xfrm>
        <a:prstGeom prst="rect">
          <a:avLst/>
        </a:prstGeom>
      </xdr:spPr>
    </xdr:pic>
    <xdr:clientData/>
  </xdr:twoCellAnchor>
  <xdr:twoCellAnchor editAs="oneCell">
    <xdr:from>
      <xdr:col>3</xdr:col>
      <xdr:colOff>28575</xdr:colOff>
      <xdr:row>47</xdr:row>
      <xdr:rowOff>19050</xdr:rowOff>
    </xdr:from>
    <xdr:to>
      <xdr:col>7</xdr:col>
      <xdr:colOff>552450</xdr:colOff>
      <xdr:row>77</xdr:row>
      <xdr:rowOff>47625</xdr:rowOff>
    </xdr:to>
    <xdr:pic>
      <xdr:nvPicPr>
        <xdr:cNvPr id="126" name="Imagen 125" descr="image129.png"/>
        <xdr:cNvPicPr>
          <a:picLocks noChangeAspect="1"/>
        </xdr:cNvPicPr>
      </xdr:nvPicPr>
      <xdr:blipFill>
        <a:blip xmlns:r="http://schemas.openxmlformats.org/officeDocument/2006/relationships" r:embed="rId1"/>
        <a:stretch>
          <a:fillRect/>
        </a:stretch>
      </xdr:blipFill>
      <xdr:spPr>
        <a:xfrm>
          <a:off x="285750" y="9353550"/>
          <a:ext cx="1323975" cy="200025"/>
        </a:xfrm>
        <a:prstGeom prst="rect">
          <a:avLst/>
        </a:prstGeom>
      </xdr:spPr>
    </xdr:pic>
    <xdr:clientData/>
  </xdr:twoCellAnchor>
  <xdr:twoCellAnchor editAs="oneCell">
    <xdr:from>
      <xdr:col>4</xdr:col>
      <xdr:colOff>47625</xdr:colOff>
      <xdr:row>47</xdr:row>
      <xdr:rowOff>123825</xdr:rowOff>
    </xdr:from>
    <xdr:to>
      <xdr:col>7</xdr:col>
      <xdr:colOff>638175</xdr:colOff>
      <xdr:row>77</xdr:row>
      <xdr:rowOff>47625</xdr:rowOff>
    </xdr:to>
    <xdr:pic>
      <xdr:nvPicPr>
        <xdr:cNvPr id="127" name="Imagen 126" descr="image130.png"/>
        <xdr:cNvPicPr>
          <a:picLocks noChangeAspect="1"/>
        </xdr:cNvPicPr>
      </xdr:nvPicPr>
      <xdr:blipFill>
        <a:blip xmlns:r="http://schemas.openxmlformats.org/officeDocument/2006/relationships" r:embed="rId1"/>
        <a:stretch>
          <a:fillRect/>
        </a:stretch>
      </xdr:blipFill>
      <xdr:spPr>
        <a:xfrm>
          <a:off x="390525" y="9353550"/>
          <a:ext cx="1323975" cy="200025"/>
        </a:xfrm>
        <a:prstGeom prst="rect">
          <a:avLst/>
        </a:prstGeom>
      </xdr:spPr>
    </xdr:pic>
    <xdr:clientData/>
  </xdr:twoCellAnchor>
  <xdr:twoCellAnchor editAs="oneCell">
    <xdr:from>
      <xdr:col>4</xdr:col>
      <xdr:colOff>47625</xdr:colOff>
      <xdr:row>48</xdr:row>
      <xdr:rowOff>76200</xdr:rowOff>
    </xdr:from>
    <xdr:to>
      <xdr:col>7</xdr:col>
      <xdr:colOff>638175</xdr:colOff>
      <xdr:row>77</xdr:row>
      <xdr:rowOff>47625</xdr:rowOff>
    </xdr:to>
    <xdr:pic>
      <xdr:nvPicPr>
        <xdr:cNvPr id="128" name="Imagen 127" descr="image131.png"/>
        <xdr:cNvPicPr>
          <a:picLocks noChangeAspect="1"/>
        </xdr:cNvPicPr>
      </xdr:nvPicPr>
      <xdr:blipFill>
        <a:blip xmlns:r="http://schemas.openxmlformats.org/officeDocument/2006/relationships" r:embed="rId1"/>
        <a:stretch>
          <a:fillRect/>
        </a:stretch>
      </xdr:blipFill>
      <xdr:spPr>
        <a:xfrm>
          <a:off x="390525" y="9353550"/>
          <a:ext cx="1323975" cy="200025"/>
        </a:xfrm>
        <a:prstGeom prst="rect">
          <a:avLst/>
        </a:prstGeom>
      </xdr:spPr>
    </xdr:pic>
    <xdr:clientData/>
  </xdr:twoCellAnchor>
  <xdr:twoCellAnchor editAs="oneCell">
    <xdr:from>
      <xdr:col>4</xdr:col>
      <xdr:colOff>85725</xdr:colOff>
      <xdr:row>50</xdr:row>
      <xdr:rowOff>66675</xdr:rowOff>
    </xdr:from>
    <xdr:to>
      <xdr:col>7</xdr:col>
      <xdr:colOff>638175</xdr:colOff>
      <xdr:row>77</xdr:row>
      <xdr:rowOff>47625</xdr:rowOff>
    </xdr:to>
    <xdr:pic>
      <xdr:nvPicPr>
        <xdr:cNvPr id="129" name="Imagen 128" descr="image132.png"/>
        <xdr:cNvPicPr>
          <a:picLocks noChangeAspect="1"/>
        </xdr:cNvPicPr>
      </xdr:nvPicPr>
      <xdr:blipFill>
        <a:blip xmlns:r="http://schemas.openxmlformats.org/officeDocument/2006/relationships" r:embed="rId1"/>
        <a:stretch>
          <a:fillRect/>
        </a:stretch>
      </xdr:blipFill>
      <xdr:spPr>
        <a:xfrm>
          <a:off x="428625" y="9353550"/>
          <a:ext cx="1323975" cy="200025"/>
        </a:xfrm>
        <a:prstGeom prst="rect">
          <a:avLst/>
        </a:prstGeom>
      </xdr:spPr>
    </xdr:pic>
    <xdr:clientData/>
  </xdr:twoCellAnchor>
  <xdr:twoCellAnchor editAs="oneCell">
    <xdr:from>
      <xdr:col>4</xdr:col>
      <xdr:colOff>0</xdr:colOff>
      <xdr:row>48</xdr:row>
      <xdr:rowOff>85725</xdr:rowOff>
    </xdr:from>
    <xdr:to>
      <xdr:col>7</xdr:col>
      <xdr:colOff>638175</xdr:colOff>
      <xdr:row>77</xdr:row>
      <xdr:rowOff>47625</xdr:rowOff>
    </xdr:to>
    <xdr:pic>
      <xdr:nvPicPr>
        <xdr:cNvPr id="130" name="Imagen 129" descr="image133.png"/>
        <xdr:cNvPicPr>
          <a:picLocks noChangeAspect="1"/>
        </xdr:cNvPicPr>
      </xdr:nvPicPr>
      <xdr:blipFill>
        <a:blip xmlns:r="http://schemas.openxmlformats.org/officeDocument/2006/relationships" r:embed="rId1"/>
        <a:stretch>
          <a:fillRect/>
        </a:stretch>
      </xdr:blipFill>
      <xdr:spPr>
        <a:xfrm>
          <a:off x="342900" y="9353550"/>
          <a:ext cx="1323975" cy="200025"/>
        </a:xfrm>
        <a:prstGeom prst="rect">
          <a:avLst/>
        </a:prstGeom>
      </xdr:spPr>
    </xdr:pic>
    <xdr:clientData/>
  </xdr:twoCellAnchor>
  <xdr:twoCellAnchor editAs="oneCell">
    <xdr:from>
      <xdr:col>3</xdr:col>
      <xdr:colOff>19050</xdr:colOff>
      <xdr:row>48</xdr:row>
      <xdr:rowOff>47625</xdr:rowOff>
    </xdr:from>
    <xdr:to>
      <xdr:col>7</xdr:col>
      <xdr:colOff>552450</xdr:colOff>
      <xdr:row>77</xdr:row>
      <xdr:rowOff>47625</xdr:rowOff>
    </xdr:to>
    <xdr:pic>
      <xdr:nvPicPr>
        <xdr:cNvPr id="131" name="Imagen 130" descr="image134.png"/>
        <xdr:cNvPicPr>
          <a:picLocks noChangeAspect="1"/>
        </xdr:cNvPicPr>
      </xdr:nvPicPr>
      <xdr:blipFill>
        <a:blip xmlns:r="http://schemas.openxmlformats.org/officeDocument/2006/relationships" r:embed="rId1"/>
        <a:stretch>
          <a:fillRect/>
        </a:stretch>
      </xdr:blipFill>
      <xdr:spPr>
        <a:xfrm>
          <a:off x="276225" y="9353550"/>
          <a:ext cx="1323975" cy="200025"/>
        </a:xfrm>
        <a:prstGeom prst="rect">
          <a:avLst/>
        </a:prstGeom>
      </xdr:spPr>
    </xdr:pic>
    <xdr:clientData/>
  </xdr:twoCellAnchor>
  <xdr:twoCellAnchor editAs="oneCell">
    <xdr:from>
      <xdr:col>2</xdr:col>
      <xdr:colOff>66675</xdr:colOff>
      <xdr:row>47</xdr:row>
      <xdr:rowOff>85725</xdr:rowOff>
    </xdr:from>
    <xdr:to>
      <xdr:col>7</xdr:col>
      <xdr:colOff>466725</xdr:colOff>
      <xdr:row>77</xdr:row>
      <xdr:rowOff>47625</xdr:rowOff>
    </xdr:to>
    <xdr:pic>
      <xdr:nvPicPr>
        <xdr:cNvPr id="132" name="Imagen 131" descr="image135.png"/>
        <xdr:cNvPicPr>
          <a:picLocks noChangeAspect="1"/>
        </xdr:cNvPicPr>
      </xdr:nvPicPr>
      <xdr:blipFill>
        <a:blip xmlns:r="http://schemas.openxmlformats.org/officeDocument/2006/relationships" r:embed="rId1"/>
        <a:stretch>
          <a:fillRect/>
        </a:stretch>
      </xdr:blipFill>
      <xdr:spPr>
        <a:xfrm>
          <a:off x="238125" y="9353550"/>
          <a:ext cx="1323975" cy="200025"/>
        </a:xfrm>
        <a:prstGeom prst="rect">
          <a:avLst/>
        </a:prstGeom>
      </xdr:spPr>
    </xdr:pic>
    <xdr:clientData/>
  </xdr:twoCellAnchor>
  <xdr:twoCellAnchor editAs="oneCell">
    <xdr:from>
      <xdr:col>3</xdr:col>
      <xdr:colOff>47625</xdr:colOff>
      <xdr:row>49</xdr:row>
      <xdr:rowOff>19050</xdr:rowOff>
    </xdr:from>
    <xdr:to>
      <xdr:col>7</xdr:col>
      <xdr:colOff>552450</xdr:colOff>
      <xdr:row>77</xdr:row>
      <xdr:rowOff>47625</xdr:rowOff>
    </xdr:to>
    <xdr:pic>
      <xdr:nvPicPr>
        <xdr:cNvPr id="133" name="Imagen 132" descr="image136.png"/>
        <xdr:cNvPicPr>
          <a:picLocks noChangeAspect="1"/>
        </xdr:cNvPicPr>
      </xdr:nvPicPr>
      <xdr:blipFill>
        <a:blip xmlns:r="http://schemas.openxmlformats.org/officeDocument/2006/relationships" r:embed="rId1"/>
        <a:stretch>
          <a:fillRect/>
        </a:stretch>
      </xdr:blipFill>
      <xdr:spPr>
        <a:xfrm>
          <a:off x="304800" y="9353550"/>
          <a:ext cx="1323975" cy="200025"/>
        </a:xfrm>
        <a:prstGeom prst="rect">
          <a:avLst/>
        </a:prstGeom>
      </xdr:spPr>
    </xdr:pic>
    <xdr:clientData/>
  </xdr:twoCellAnchor>
  <xdr:twoCellAnchor editAs="oneCell">
    <xdr:from>
      <xdr:col>3</xdr:col>
      <xdr:colOff>9525</xdr:colOff>
      <xdr:row>49</xdr:row>
      <xdr:rowOff>28575</xdr:rowOff>
    </xdr:from>
    <xdr:to>
      <xdr:col>7</xdr:col>
      <xdr:colOff>552450</xdr:colOff>
      <xdr:row>77</xdr:row>
      <xdr:rowOff>47625</xdr:rowOff>
    </xdr:to>
    <xdr:pic>
      <xdr:nvPicPr>
        <xdr:cNvPr id="134" name="Imagen 133" descr="image137.png"/>
        <xdr:cNvPicPr>
          <a:picLocks noChangeAspect="1"/>
        </xdr:cNvPicPr>
      </xdr:nvPicPr>
      <xdr:blipFill>
        <a:blip xmlns:r="http://schemas.openxmlformats.org/officeDocument/2006/relationships" r:embed="rId1"/>
        <a:stretch>
          <a:fillRect/>
        </a:stretch>
      </xdr:blipFill>
      <xdr:spPr>
        <a:xfrm>
          <a:off x="266700" y="9353550"/>
          <a:ext cx="1323975" cy="200025"/>
        </a:xfrm>
        <a:prstGeom prst="rect">
          <a:avLst/>
        </a:prstGeom>
      </xdr:spPr>
    </xdr:pic>
    <xdr:clientData/>
  </xdr:twoCellAnchor>
  <xdr:twoCellAnchor editAs="oneCell">
    <xdr:from>
      <xdr:col>4</xdr:col>
      <xdr:colOff>9525</xdr:colOff>
      <xdr:row>46</xdr:row>
      <xdr:rowOff>47625</xdr:rowOff>
    </xdr:from>
    <xdr:to>
      <xdr:col>7</xdr:col>
      <xdr:colOff>638175</xdr:colOff>
      <xdr:row>77</xdr:row>
      <xdr:rowOff>47625</xdr:rowOff>
    </xdr:to>
    <xdr:pic>
      <xdr:nvPicPr>
        <xdr:cNvPr id="135" name="Imagen 134" descr="image138.png"/>
        <xdr:cNvPicPr>
          <a:picLocks noChangeAspect="1"/>
        </xdr:cNvPicPr>
      </xdr:nvPicPr>
      <xdr:blipFill>
        <a:blip xmlns:r="http://schemas.openxmlformats.org/officeDocument/2006/relationships" r:embed="rId1"/>
        <a:stretch>
          <a:fillRect/>
        </a:stretch>
      </xdr:blipFill>
      <xdr:spPr>
        <a:xfrm>
          <a:off x="352425" y="9353550"/>
          <a:ext cx="1323975" cy="200025"/>
        </a:xfrm>
        <a:prstGeom prst="rect">
          <a:avLst/>
        </a:prstGeom>
      </xdr:spPr>
    </xdr:pic>
    <xdr:clientData/>
  </xdr:twoCellAnchor>
  <xdr:twoCellAnchor editAs="oneCell">
    <xdr:from>
      <xdr:col>3</xdr:col>
      <xdr:colOff>19050</xdr:colOff>
      <xdr:row>49</xdr:row>
      <xdr:rowOff>19050</xdr:rowOff>
    </xdr:from>
    <xdr:to>
      <xdr:col>7</xdr:col>
      <xdr:colOff>552450</xdr:colOff>
      <xdr:row>77</xdr:row>
      <xdr:rowOff>47625</xdr:rowOff>
    </xdr:to>
    <xdr:pic>
      <xdr:nvPicPr>
        <xdr:cNvPr id="136" name="Imagen 135" descr="image139.png"/>
        <xdr:cNvPicPr>
          <a:picLocks noChangeAspect="1"/>
        </xdr:cNvPicPr>
      </xdr:nvPicPr>
      <xdr:blipFill>
        <a:blip xmlns:r="http://schemas.openxmlformats.org/officeDocument/2006/relationships" r:embed="rId1"/>
        <a:stretch>
          <a:fillRect/>
        </a:stretch>
      </xdr:blipFill>
      <xdr:spPr>
        <a:xfrm>
          <a:off x="276225" y="9353550"/>
          <a:ext cx="1323975" cy="200025"/>
        </a:xfrm>
        <a:prstGeom prst="rect">
          <a:avLst/>
        </a:prstGeom>
      </xdr:spPr>
    </xdr:pic>
    <xdr:clientData/>
  </xdr:twoCellAnchor>
  <xdr:twoCellAnchor editAs="oneCell">
    <xdr:from>
      <xdr:col>4</xdr:col>
      <xdr:colOff>9525</xdr:colOff>
      <xdr:row>50</xdr:row>
      <xdr:rowOff>28575</xdr:rowOff>
    </xdr:from>
    <xdr:to>
      <xdr:col>7</xdr:col>
      <xdr:colOff>638175</xdr:colOff>
      <xdr:row>77</xdr:row>
      <xdr:rowOff>47625</xdr:rowOff>
    </xdr:to>
    <xdr:pic>
      <xdr:nvPicPr>
        <xdr:cNvPr id="137" name="Imagen 136" descr="image140.png"/>
        <xdr:cNvPicPr>
          <a:picLocks noChangeAspect="1"/>
        </xdr:cNvPicPr>
      </xdr:nvPicPr>
      <xdr:blipFill>
        <a:blip xmlns:r="http://schemas.openxmlformats.org/officeDocument/2006/relationships" r:embed="rId1"/>
        <a:stretch>
          <a:fillRect/>
        </a:stretch>
      </xdr:blipFill>
      <xdr:spPr>
        <a:xfrm>
          <a:off x="352425" y="9353550"/>
          <a:ext cx="1323975" cy="200025"/>
        </a:xfrm>
        <a:prstGeom prst="rect">
          <a:avLst/>
        </a:prstGeom>
      </xdr:spPr>
    </xdr:pic>
    <xdr:clientData/>
  </xdr:twoCellAnchor>
  <xdr:twoCellAnchor editAs="oneCell">
    <xdr:from>
      <xdr:col>4</xdr:col>
      <xdr:colOff>114300</xdr:colOff>
      <xdr:row>50</xdr:row>
      <xdr:rowOff>123825</xdr:rowOff>
    </xdr:from>
    <xdr:to>
      <xdr:col>7</xdr:col>
      <xdr:colOff>638175</xdr:colOff>
      <xdr:row>77</xdr:row>
      <xdr:rowOff>47625</xdr:rowOff>
    </xdr:to>
    <xdr:pic>
      <xdr:nvPicPr>
        <xdr:cNvPr id="138" name="Imagen 137" descr="image141.png"/>
        <xdr:cNvPicPr>
          <a:picLocks noChangeAspect="1"/>
        </xdr:cNvPicPr>
      </xdr:nvPicPr>
      <xdr:blipFill>
        <a:blip xmlns:r="http://schemas.openxmlformats.org/officeDocument/2006/relationships" r:embed="rId1"/>
        <a:stretch>
          <a:fillRect/>
        </a:stretch>
      </xdr:blipFill>
      <xdr:spPr>
        <a:xfrm>
          <a:off x="457200" y="9353550"/>
          <a:ext cx="1323975" cy="200025"/>
        </a:xfrm>
        <a:prstGeom prst="rect">
          <a:avLst/>
        </a:prstGeom>
      </xdr:spPr>
    </xdr:pic>
    <xdr:clientData/>
  </xdr:twoCellAnchor>
  <xdr:twoCellAnchor editAs="oneCell">
    <xdr:from>
      <xdr:col>4</xdr:col>
      <xdr:colOff>38100</xdr:colOff>
      <xdr:row>50</xdr:row>
      <xdr:rowOff>85725</xdr:rowOff>
    </xdr:from>
    <xdr:to>
      <xdr:col>7</xdr:col>
      <xdr:colOff>638175</xdr:colOff>
      <xdr:row>77</xdr:row>
      <xdr:rowOff>47625</xdr:rowOff>
    </xdr:to>
    <xdr:pic>
      <xdr:nvPicPr>
        <xdr:cNvPr id="139" name="Imagen 138" descr="image142.png"/>
        <xdr:cNvPicPr>
          <a:picLocks noChangeAspect="1"/>
        </xdr:cNvPicPr>
      </xdr:nvPicPr>
      <xdr:blipFill>
        <a:blip xmlns:r="http://schemas.openxmlformats.org/officeDocument/2006/relationships" r:embed="rId1"/>
        <a:stretch>
          <a:fillRect/>
        </a:stretch>
      </xdr:blipFill>
      <xdr:spPr>
        <a:xfrm>
          <a:off x="381000" y="9353550"/>
          <a:ext cx="1323975" cy="200025"/>
        </a:xfrm>
        <a:prstGeom prst="rect">
          <a:avLst/>
        </a:prstGeom>
      </xdr:spPr>
    </xdr:pic>
    <xdr:clientData/>
  </xdr:twoCellAnchor>
  <xdr:twoCellAnchor editAs="oneCell">
    <xdr:from>
      <xdr:col>3</xdr:col>
      <xdr:colOff>76200</xdr:colOff>
      <xdr:row>50</xdr:row>
      <xdr:rowOff>9525</xdr:rowOff>
    </xdr:from>
    <xdr:to>
      <xdr:col>7</xdr:col>
      <xdr:colOff>552450</xdr:colOff>
      <xdr:row>77</xdr:row>
      <xdr:rowOff>47625</xdr:rowOff>
    </xdr:to>
    <xdr:pic>
      <xdr:nvPicPr>
        <xdr:cNvPr id="140" name="Imagen 139" descr="image143.png"/>
        <xdr:cNvPicPr>
          <a:picLocks noChangeAspect="1"/>
        </xdr:cNvPicPr>
      </xdr:nvPicPr>
      <xdr:blipFill>
        <a:blip xmlns:r="http://schemas.openxmlformats.org/officeDocument/2006/relationships" r:embed="rId1"/>
        <a:stretch>
          <a:fillRect/>
        </a:stretch>
      </xdr:blipFill>
      <xdr:spPr>
        <a:xfrm>
          <a:off x="333375" y="9353550"/>
          <a:ext cx="1323975" cy="200025"/>
        </a:xfrm>
        <a:prstGeom prst="rect">
          <a:avLst/>
        </a:prstGeom>
      </xdr:spPr>
    </xdr:pic>
    <xdr:clientData/>
  </xdr:twoCellAnchor>
  <xdr:twoCellAnchor editAs="oneCell">
    <xdr:from>
      <xdr:col>4</xdr:col>
      <xdr:colOff>19050</xdr:colOff>
      <xdr:row>49</xdr:row>
      <xdr:rowOff>57150</xdr:rowOff>
    </xdr:from>
    <xdr:to>
      <xdr:col>7</xdr:col>
      <xdr:colOff>638175</xdr:colOff>
      <xdr:row>77</xdr:row>
      <xdr:rowOff>47625</xdr:rowOff>
    </xdr:to>
    <xdr:pic>
      <xdr:nvPicPr>
        <xdr:cNvPr id="141" name="Imagen 140" descr="image144.png"/>
        <xdr:cNvPicPr>
          <a:picLocks noChangeAspect="1"/>
        </xdr:cNvPicPr>
      </xdr:nvPicPr>
      <xdr:blipFill>
        <a:blip xmlns:r="http://schemas.openxmlformats.org/officeDocument/2006/relationships" r:embed="rId1"/>
        <a:stretch>
          <a:fillRect/>
        </a:stretch>
      </xdr:blipFill>
      <xdr:spPr>
        <a:xfrm>
          <a:off x="361950" y="9353550"/>
          <a:ext cx="1323975" cy="200025"/>
        </a:xfrm>
        <a:prstGeom prst="rect">
          <a:avLst/>
        </a:prstGeom>
      </xdr:spPr>
    </xdr:pic>
    <xdr:clientData/>
  </xdr:twoCellAnchor>
  <xdr:twoCellAnchor editAs="oneCell">
    <xdr:from>
      <xdr:col>4</xdr:col>
      <xdr:colOff>142875</xdr:colOff>
      <xdr:row>50</xdr:row>
      <xdr:rowOff>95250</xdr:rowOff>
    </xdr:from>
    <xdr:to>
      <xdr:col>7</xdr:col>
      <xdr:colOff>638175</xdr:colOff>
      <xdr:row>77</xdr:row>
      <xdr:rowOff>47625</xdr:rowOff>
    </xdr:to>
    <xdr:pic>
      <xdr:nvPicPr>
        <xdr:cNvPr id="142" name="Imagen 141" descr="image145.png"/>
        <xdr:cNvPicPr>
          <a:picLocks noChangeAspect="1"/>
        </xdr:cNvPicPr>
      </xdr:nvPicPr>
      <xdr:blipFill>
        <a:blip xmlns:r="http://schemas.openxmlformats.org/officeDocument/2006/relationships" r:embed="rId1"/>
        <a:stretch>
          <a:fillRect/>
        </a:stretch>
      </xdr:blipFill>
      <xdr:spPr>
        <a:xfrm>
          <a:off x="485775" y="9353550"/>
          <a:ext cx="1323975" cy="200025"/>
        </a:xfrm>
        <a:prstGeom prst="rect">
          <a:avLst/>
        </a:prstGeom>
      </xdr:spPr>
    </xdr:pic>
    <xdr:clientData/>
  </xdr:twoCellAnchor>
  <xdr:twoCellAnchor editAs="oneCell">
    <xdr:from>
      <xdr:col>4</xdr:col>
      <xdr:colOff>66675</xdr:colOff>
      <xdr:row>49</xdr:row>
      <xdr:rowOff>85725</xdr:rowOff>
    </xdr:from>
    <xdr:to>
      <xdr:col>7</xdr:col>
      <xdr:colOff>638175</xdr:colOff>
      <xdr:row>77</xdr:row>
      <xdr:rowOff>47625</xdr:rowOff>
    </xdr:to>
    <xdr:pic>
      <xdr:nvPicPr>
        <xdr:cNvPr id="143" name="Imagen 142" descr="image146.png"/>
        <xdr:cNvPicPr>
          <a:picLocks noChangeAspect="1"/>
        </xdr:cNvPicPr>
      </xdr:nvPicPr>
      <xdr:blipFill>
        <a:blip xmlns:r="http://schemas.openxmlformats.org/officeDocument/2006/relationships" r:embed="rId1"/>
        <a:stretch>
          <a:fillRect/>
        </a:stretch>
      </xdr:blipFill>
      <xdr:spPr>
        <a:xfrm>
          <a:off x="409575" y="9353550"/>
          <a:ext cx="1323975" cy="200025"/>
        </a:xfrm>
        <a:prstGeom prst="rect">
          <a:avLst/>
        </a:prstGeom>
      </xdr:spPr>
    </xdr:pic>
    <xdr:clientData/>
  </xdr:twoCellAnchor>
  <xdr:twoCellAnchor editAs="oneCell">
    <xdr:from>
      <xdr:col>4</xdr:col>
      <xdr:colOff>38100</xdr:colOff>
      <xdr:row>49</xdr:row>
      <xdr:rowOff>123825</xdr:rowOff>
    </xdr:from>
    <xdr:to>
      <xdr:col>7</xdr:col>
      <xdr:colOff>638175</xdr:colOff>
      <xdr:row>77</xdr:row>
      <xdr:rowOff>47625</xdr:rowOff>
    </xdr:to>
    <xdr:pic>
      <xdr:nvPicPr>
        <xdr:cNvPr id="144" name="Imagen 143" descr="image147.png"/>
        <xdr:cNvPicPr>
          <a:picLocks noChangeAspect="1"/>
        </xdr:cNvPicPr>
      </xdr:nvPicPr>
      <xdr:blipFill>
        <a:blip xmlns:r="http://schemas.openxmlformats.org/officeDocument/2006/relationships" r:embed="rId1"/>
        <a:stretch>
          <a:fillRect/>
        </a:stretch>
      </xdr:blipFill>
      <xdr:spPr>
        <a:xfrm>
          <a:off x="381000" y="9353550"/>
          <a:ext cx="1323975" cy="200025"/>
        </a:xfrm>
        <a:prstGeom prst="rect">
          <a:avLst/>
        </a:prstGeom>
      </xdr:spPr>
    </xdr:pic>
    <xdr:clientData/>
  </xdr:twoCellAnchor>
  <xdr:twoCellAnchor editAs="oneCell">
    <xdr:from>
      <xdr:col>4</xdr:col>
      <xdr:colOff>142875</xdr:colOff>
      <xdr:row>50</xdr:row>
      <xdr:rowOff>28575</xdr:rowOff>
    </xdr:from>
    <xdr:to>
      <xdr:col>7</xdr:col>
      <xdr:colOff>638175</xdr:colOff>
      <xdr:row>77</xdr:row>
      <xdr:rowOff>47625</xdr:rowOff>
    </xdr:to>
    <xdr:pic>
      <xdr:nvPicPr>
        <xdr:cNvPr id="145" name="Imagen 144" descr="image148.png"/>
        <xdr:cNvPicPr>
          <a:picLocks noChangeAspect="1"/>
        </xdr:cNvPicPr>
      </xdr:nvPicPr>
      <xdr:blipFill>
        <a:blip xmlns:r="http://schemas.openxmlformats.org/officeDocument/2006/relationships" r:embed="rId1"/>
        <a:stretch>
          <a:fillRect/>
        </a:stretch>
      </xdr:blipFill>
      <xdr:spPr>
        <a:xfrm>
          <a:off x="485775" y="9353550"/>
          <a:ext cx="1323975" cy="200025"/>
        </a:xfrm>
        <a:prstGeom prst="rect">
          <a:avLst/>
        </a:prstGeom>
      </xdr:spPr>
    </xdr:pic>
    <xdr:clientData/>
  </xdr:twoCellAnchor>
  <xdr:twoCellAnchor editAs="oneCell">
    <xdr:from>
      <xdr:col>4</xdr:col>
      <xdr:colOff>66675</xdr:colOff>
      <xdr:row>49</xdr:row>
      <xdr:rowOff>114300</xdr:rowOff>
    </xdr:from>
    <xdr:to>
      <xdr:col>7</xdr:col>
      <xdr:colOff>638175</xdr:colOff>
      <xdr:row>77</xdr:row>
      <xdr:rowOff>47625</xdr:rowOff>
    </xdr:to>
    <xdr:pic>
      <xdr:nvPicPr>
        <xdr:cNvPr id="146" name="Imagen 145" descr="image149.png"/>
        <xdr:cNvPicPr>
          <a:picLocks noChangeAspect="1"/>
        </xdr:cNvPicPr>
      </xdr:nvPicPr>
      <xdr:blipFill>
        <a:blip xmlns:r="http://schemas.openxmlformats.org/officeDocument/2006/relationships" r:embed="rId1"/>
        <a:stretch>
          <a:fillRect/>
        </a:stretch>
      </xdr:blipFill>
      <xdr:spPr>
        <a:xfrm>
          <a:off x="409575" y="9353550"/>
          <a:ext cx="1323975" cy="200025"/>
        </a:xfrm>
        <a:prstGeom prst="rect">
          <a:avLst/>
        </a:prstGeom>
      </xdr:spPr>
    </xdr:pic>
    <xdr:clientData/>
  </xdr:twoCellAnchor>
  <xdr:twoCellAnchor editAs="oneCell">
    <xdr:from>
      <xdr:col>4</xdr:col>
      <xdr:colOff>85725</xdr:colOff>
      <xdr:row>50</xdr:row>
      <xdr:rowOff>19050</xdr:rowOff>
    </xdr:from>
    <xdr:to>
      <xdr:col>7</xdr:col>
      <xdr:colOff>638175</xdr:colOff>
      <xdr:row>77</xdr:row>
      <xdr:rowOff>47625</xdr:rowOff>
    </xdr:to>
    <xdr:pic>
      <xdr:nvPicPr>
        <xdr:cNvPr id="147" name="Imagen 146" descr="image150.png"/>
        <xdr:cNvPicPr>
          <a:picLocks noChangeAspect="1"/>
        </xdr:cNvPicPr>
      </xdr:nvPicPr>
      <xdr:blipFill>
        <a:blip xmlns:r="http://schemas.openxmlformats.org/officeDocument/2006/relationships" r:embed="rId1"/>
        <a:stretch>
          <a:fillRect/>
        </a:stretch>
      </xdr:blipFill>
      <xdr:spPr>
        <a:xfrm>
          <a:off x="428625" y="9353550"/>
          <a:ext cx="1323975" cy="200025"/>
        </a:xfrm>
        <a:prstGeom prst="rect">
          <a:avLst/>
        </a:prstGeom>
      </xdr:spPr>
    </xdr:pic>
    <xdr:clientData/>
  </xdr:twoCellAnchor>
  <xdr:twoCellAnchor editAs="oneCell">
    <xdr:from>
      <xdr:col>4</xdr:col>
      <xdr:colOff>152400</xdr:colOff>
      <xdr:row>48</xdr:row>
      <xdr:rowOff>114300</xdr:rowOff>
    </xdr:from>
    <xdr:to>
      <xdr:col>7</xdr:col>
      <xdr:colOff>638175</xdr:colOff>
      <xdr:row>77</xdr:row>
      <xdr:rowOff>47625</xdr:rowOff>
    </xdr:to>
    <xdr:pic>
      <xdr:nvPicPr>
        <xdr:cNvPr id="148" name="Imagen 147" descr="image151.png"/>
        <xdr:cNvPicPr>
          <a:picLocks noChangeAspect="1"/>
        </xdr:cNvPicPr>
      </xdr:nvPicPr>
      <xdr:blipFill>
        <a:blip xmlns:r="http://schemas.openxmlformats.org/officeDocument/2006/relationships" r:embed="rId1"/>
        <a:stretch>
          <a:fillRect/>
        </a:stretch>
      </xdr:blipFill>
      <xdr:spPr>
        <a:xfrm>
          <a:off x="495300" y="9353550"/>
          <a:ext cx="1323975" cy="200025"/>
        </a:xfrm>
        <a:prstGeom prst="rect">
          <a:avLst/>
        </a:prstGeom>
      </xdr:spPr>
    </xdr:pic>
    <xdr:clientData/>
  </xdr:twoCellAnchor>
  <xdr:twoCellAnchor editAs="oneCell">
    <xdr:from>
      <xdr:col>7</xdr:col>
      <xdr:colOff>304800</xdr:colOff>
      <xdr:row>90</xdr:row>
      <xdr:rowOff>9525</xdr:rowOff>
    </xdr:from>
    <xdr:to>
      <xdr:col>9</xdr:col>
      <xdr:colOff>314325</xdr:colOff>
      <xdr:row>91</xdr:row>
      <xdr:rowOff>57150</xdr:rowOff>
    </xdr:to>
    <xdr:pic>
      <xdr:nvPicPr>
        <xdr:cNvPr id="149" name="Imagen 148" descr="image89.png"/>
        <xdr:cNvPicPr>
          <a:picLocks noChangeAspect="1"/>
        </xdr:cNvPicPr>
      </xdr:nvPicPr>
      <xdr:blipFill>
        <a:blip xmlns:r="http://schemas.openxmlformats.org/officeDocument/2006/relationships" r:embed="rId1"/>
        <a:stretch>
          <a:fillRect/>
        </a:stretch>
      </xdr:blipFill>
      <xdr:spPr>
        <a:xfrm>
          <a:off x="1076325" y="11229975"/>
          <a:ext cx="1323975" cy="200025"/>
        </a:xfrm>
        <a:prstGeom prst="rect">
          <a:avLst/>
        </a:prstGeom>
      </xdr:spPr>
    </xdr:pic>
    <xdr:clientData/>
  </xdr:twoCellAnchor>
  <xdr:twoCellAnchor editAs="oneCell">
    <xdr:from>
      <xdr:col>0</xdr:col>
      <xdr:colOff>0</xdr:colOff>
      <xdr:row>1</xdr:row>
      <xdr:rowOff>0</xdr:rowOff>
    </xdr:from>
    <xdr:to>
      <xdr:col>7</xdr:col>
      <xdr:colOff>179759</xdr:colOff>
      <xdr:row>5</xdr:row>
      <xdr:rowOff>171450</xdr:rowOff>
    </xdr:to>
    <xdr:pic>
      <xdr:nvPicPr>
        <xdr:cNvPr id="150" name="Imagen 14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1179884" cy="962025"/>
        </a:xfrm>
        <a:prstGeom prst="rect">
          <a:avLst/>
        </a:prstGeom>
      </xdr:spPr>
    </xdr:pic>
    <xdr:clientData/>
  </xdr:twoCellAnchor>
  <xdr:oneCellAnchor>
    <xdr:from>
      <xdr:col>11</xdr:col>
      <xdr:colOff>0</xdr:colOff>
      <xdr:row>14</xdr:row>
      <xdr:rowOff>0</xdr:rowOff>
    </xdr:from>
    <xdr:ext cx="4695825" cy="476250"/>
    <xdr:sp macro="" textlink="">
      <xdr:nvSpPr>
        <xdr:cNvPr id="152" name="Rectángulo 151"/>
        <xdr:cNvSpPr/>
      </xdr:nvSpPr>
      <xdr:spPr>
        <a:xfrm>
          <a:off x="2495550" y="2552700"/>
          <a:ext cx="4695825" cy="476250"/>
        </a:xfrm>
        <a:prstGeom prst="rect">
          <a:avLst/>
        </a:prstGeom>
      </xdr:spPr>
      <xdr:style>
        <a:lnRef idx="2">
          <a:schemeClr val="dk1"/>
        </a:lnRef>
        <a:fillRef idx="1">
          <a:schemeClr val="lt1"/>
        </a:fillRef>
        <a:effectRef idx="0">
          <a:schemeClr val="dk1"/>
        </a:effectRef>
        <a:fontRef idx="minor">
          <a:schemeClr val="dk1"/>
        </a:fontRef>
      </xdr:style>
      <xdr:txBody>
        <a:bodyPr wrap="square" lIns="91440" tIns="45720" rIns="91440" bIns="45720" anchor="ctr">
          <a:no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En el Año 2020, no</a:t>
          </a:r>
          <a:r>
            <a:rPr lang="es-ES" sz="900" b="1"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se tuvo Esquemas Bursátiles y de Coberturas Financieras</a:t>
          </a:r>
          <a:endParaRPr lang="es-ES" sz="900" b="1"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161925</xdr:rowOff>
    </xdr:from>
    <xdr:to>
      <xdr:col>0</xdr:col>
      <xdr:colOff>1256084</xdr:colOff>
      <xdr:row>6</xdr:row>
      <xdr:rowOff>142875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61925"/>
          <a:ext cx="1179884" cy="904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1179884</xdr:colOff>
      <xdr:row>5</xdr:row>
      <xdr:rowOff>19050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71450"/>
          <a:ext cx="1179884" cy="6381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57150</xdr:colOff>
      <xdr:row>1</xdr:row>
      <xdr:rowOff>9525</xdr:rowOff>
    </xdr:from>
    <xdr:to>
      <xdr:col>1</xdr:col>
      <xdr:colOff>1237034</xdr:colOff>
      <xdr:row>5</xdr:row>
      <xdr:rowOff>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180975"/>
          <a:ext cx="1179884" cy="638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1</xdr:row>
      <xdr:rowOff>95250</xdr:rowOff>
    </xdr:from>
    <xdr:to>
      <xdr:col>1</xdr:col>
      <xdr:colOff>1265609</xdr:colOff>
      <xdr:row>5</xdr:row>
      <xdr:rowOff>85725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295275"/>
          <a:ext cx="117988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140804</xdr:rowOff>
    </xdr:from>
    <xdr:to>
      <xdr:col>3</xdr:col>
      <xdr:colOff>838200</xdr:colOff>
      <xdr:row>5</xdr:row>
      <xdr:rowOff>132522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391" y="140804"/>
          <a:ext cx="1600200" cy="78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219075</xdr:colOff>
      <xdr:row>1</xdr:row>
      <xdr:rowOff>19050</xdr:rowOff>
    </xdr:from>
    <xdr:to>
      <xdr:col>1</xdr:col>
      <xdr:colOff>1398959</xdr:colOff>
      <xdr:row>4</xdr:row>
      <xdr:rowOff>142875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90500"/>
          <a:ext cx="1179884" cy="5810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1</xdr:col>
      <xdr:colOff>1246559</xdr:colOff>
      <xdr:row>5</xdr:row>
      <xdr:rowOff>38100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28600"/>
          <a:ext cx="1179884" cy="5810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2</xdr:col>
      <xdr:colOff>541709</xdr:colOff>
      <xdr:row>6</xdr:row>
      <xdr:rowOff>57150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38125"/>
          <a:ext cx="1179884" cy="742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1179884</xdr:colOff>
      <xdr:row>5</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1179884" cy="7429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1</xdr:row>
      <xdr:rowOff>57150</xdr:rowOff>
    </xdr:from>
    <xdr:to>
      <xdr:col>0</xdr:col>
      <xdr:colOff>1265609</xdr:colOff>
      <xdr:row>6</xdr:row>
      <xdr:rowOff>38100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19075"/>
          <a:ext cx="1179884" cy="7429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38100</xdr:colOff>
      <xdr:row>1</xdr:row>
      <xdr:rowOff>47625</xdr:rowOff>
    </xdr:from>
    <xdr:to>
      <xdr:col>1</xdr:col>
      <xdr:colOff>1217984</xdr:colOff>
      <xdr:row>6</xdr:row>
      <xdr:rowOff>28575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09550"/>
          <a:ext cx="1179884" cy="7429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381000</xdr:colOff>
      <xdr:row>4</xdr:row>
      <xdr:rowOff>116123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2525" cy="7257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114299</xdr:rowOff>
    </xdr:from>
    <xdr:to>
      <xdr:col>2</xdr:col>
      <xdr:colOff>1600200</xdr:colOff>
      <xdr:row>6</xdr:row>
      <xdr:rowOff>142874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247649"/>
          <a:ext cx="1600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28575</xdr:rowOff>
    </xdr:from>
    <xdr:to>
      <xdr:col>3</xdr:col>
      <xdr:colOff>1114425</xdr:colOff>
      <xdr:row>7</xdr:row>
      <xdr:rowOff>19050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80975"/>
          <a:ext cx="1600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1</xdr:col>
      <xdr:colOff>1666875</xdr:colOff>
      <xdr:row>5</xdr:row>
      <xdr:rowOff>142875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0"/>
          <a:ext cx="1600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1028701</xdr:colOff>
      <xdr:row>3</xdr:row>
      <xdr:rowOff>19050</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287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168</xdr:row>
          <xdr:rowOff>0</xdr:rowOff>
        </xdr:from>
        <xdr:to>
          <xdr:col>0</xdr:col>
          <xdr:colOff>6591300</xdr:colOff>
          <xdr:row>199</xdr:row>
          <xdr:rowOff>133350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200</xdr:row>
          <xdr:rowOff>0</xdr:rowOff>
        </xdr:from>
        <xdr:to>
          <xdr:col>0</xdr:col>
          <xdr:colOff>6219825</xdr:colOff>
          <xdr:row>242</xdr:row>
          <xdr:rowOff>142875</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333</xdr:row>
      <xdr:rowOff>0</xdr:rowOff>
    </xdr:from>
    <xdr:to>
      <xdr:col>0</xdr:col>
      <xdr:colOff>8858250</xdr:colOff>
      <xdr:row>354</xdr:row>
      <xdr:rowOff>142875</xdr:rowOff>
    </xdr:to>
    <xdr:pic>
      <xdr:nvPicPr>
        <xdr:cNvPr id="9" name="Imagen 8"/>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2894825"/>
          <a:ext cx="8858250" cy="4143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66675</xdr:colOff>
      <xdr:row>6</xdr:row>
      <xdr:rowOff>28575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04775"/>
          <a:ext cx="1600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76200</xdr:colOff>
      <xdr:row>5</xdr:row>
      <xdr:rowOff>142875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04775"/>
          <a:ext cx="1600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rge.salas/Desktop/JORGE/rptEstadoPresupuestoIngres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rge.salas/Desktop/JORGE/rptEstadoPresupuestoEgres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s>
    <sheetDataSet>
      <sheetData sheetId="0">
        <row r="37">
          <cell r="S37">
            <v>84569.62</v>
          </cell>
          <cell r="U37">
            <v>84569.62</v>
          </cell>
        </row>
        <row r="66">
          <cell r="G66" t="str">
            <v>INGRESOS POR VENTA DE BIENES Y PRESTACIÓN DE SERVICIOS DE ENTIDADES PARAESTATALES Y FIDEICOMISOS NO EMPRESARIALES Y NO FINANCIEROS</v>
          </cell>
        </row>
        <row r="67">
          <cell r="S67">
            <v>4900858.16</v>
          </cell>
          <cell r="U67">
            <v>3650858.16</v>
          </cell>
        </row>
        <row r="516">
          <cell r="G516" t="str">
            <v>TRANSFERENCIAS Y ASIGNACIONES</v>
          </cell>
        </row>
        <row r="517">
          <cell r="N517">
            <v>19570000</v>
          </cell>
          <cell r="S517">
            <v>56621375</v>
          </cell>
        </row>
        <row r="546">
          <cell r="G546" t="str">
            <v>SUBSIDIOS Y SUBVENCIONES</v>
          </cell>
        </row>
        <row r="547">
          <cell r="S547">
            <v>5869286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s>
    <sheetDataSet>
      <sheetData sheetId="0">
        <row r="22">
          <cell r="F22" t="str">
            <v>SERVICIOS PERSONALES</v>
          </cell>
          <cell r="K22">
            <v>18970000</v>
          </cell>
          <cell r="T22">
            <v>18528920.93</v>
          </cell>
          <cell r="Y22">
            <v>18478505.93</v>
          </cell>
        </row>
        <row r="129">
          <cell r="K129">
            <v>1205400</v>
          </cell>
          <cell r="T129">
            <v>1716015.99</v>
          </cell>
          <cell r="Y129">
            <v>1682969.46</v>
          </cell>
        </row>
        <row r="304">
          <cell r="F304" t="str">
            <v>SERVICIOS GENERALES</v>
          </cell>
          <cell r="T304">
            <v>8859487.5999999996</v>
          </cell>
          <cell r="Y304">
            <v>8735518.8200000003</v>
          </cell>
        </row>
        <row r="503">
          <cell r="F503" t="str">
            <v>BIENES MUEBLES, INMUEBLES E INTANGIBLES</v>
          </cell>
          <cell r="T503">
            <v>37143842.780000001</v>
          </cell>
          <cell r="W503">
            <v>18618155.280000001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aguascalientes.gob.mx/iespa/evaluacion" TargetMode="External"/><Relationship Id="rId7" Type="http://schemas.openxmlformats.org/officeDocument/2006/relationships/drawing" Target="../drawings/drawing21.xml"/><Relationship Id="rId2" Type="http://schemas.openxmlformats.org/officeDocument/2006/relationships/hyperlink" Target="http://www.aguascalientes.gob.mx/iespa/" TargetMode="External"/><Relationship Id="rId1" Type="http://schemas.openxmlformats.org/officeDocument/2006/relationships/hyperlink" Target="http://www.aguascalientes.gob.mx/iespa/" TargetMode="External"/><Relationship Id="rId6" Type="http://schemas.openxmlformats.org/officeDocument/2006/relationships/printerSettings" Target="../printerSettings/printerSettings21.bin"/><Relationship Id="rId5" Type="http://schemas.openxmlformats.org/officeDocument/2006/relationships/hyperlink" Target="http://www.aguascalientes.gob.mx/iespa/" TargetMode="External"/><Relationship Id="rId4" Type="http://schemas.openxmlformats.org/officeDocument/2006/relationships/hyperlink" Target="http://www.aguascalientes.gob.mx/iespa/"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8" Type="http://schemas.openxmlformats.org/officeDocument/2006/relationships/hyperlink" Target="https://drive.google.com/uc?id=1I5ATC0F_Kchp8pILmYSscMzQZafkkCUA&amp;export=download" TargetMode="External"/><Relationship Id="rId13" Type="http://schemas.openxmlformats.org/officeDocument/2006/relationships/hyperlink" Target="https://drive.google.com/uc?id=1IaudvBuKSBLi12f5ufyDD5ep8WSxJxnX&amp;export=download" TargetMode="External"/><Relationship Id="rId18" Type="http://schemas.openxmlformats.org/officeDocument/2006/relationships/printerSettings" Target="../printerSettings/printerSettings28.bin"/><Relationship Id="rId3" Type="http://schemas.openxmlformats.org/officeDocument/2006/relationships/hyperlink" Target="https://drive.google.com/uc?id=1InIAVpT2obe9XHeEeFgV-1r8SAOjI3cS&amp;export=download" TargetMode="External"/><Relationship Id="rId7" Type="http://schemas.openxmlformats.org/officeDocument/2006/relationships/hyperlink" Target="https://drive.google.com/uc?id=1iejqfH_MSjEVj7n4NcEO6NhWdIKe6Xb3&amp;export=download" TargetMode="External"/><Relationship Id="rId12" Type="http://schemas.openxmlformats.org/officeDocument/2006/relationships/hyperlink" Target="https://drive.google.com/uc?id=1Wyp-L3QvtTXtS8T6K7cBEyecNshMscjm&amp;export=download" TargetMode="External"/><Relationship Id="rId17" Type="http://schemas.openxmlformats.org/officeDocument/2006/relationships/hyperlink" Target="https://drive.google.com/uc?id=1y8RP726R1Scoxcfv56PEgQGJqkGymow8&amp;export=download" TargetMode="External"/><Relationship Id="rId2" Type="http://schemas.openxmlformats.org/officeDocument/2006/relationships/hyperlink" Target="https://drive.google.com/uc?id=1InIAVpT2obe9XHeEeFgV-1r8SAOjI3cS&amp;export=download" TargetMode="External"/><Relationship Id="rId16" Type="http://schemas.openxmlformats.org/officeDocument/2006/relationships/hyperlink" Target="https://drive.google.com/uc?id=1OWgP4EluBUUOAoqUPIBXu-xL9QPW4o-2&amp;export=download" TargetMode="External"/><Relationship Id="rId1" Type="http://schemas.openxmlformats.org/officeDocument/2006/relationships/hyperlink" Target="https://drive.google.com/uc?id=1InIAVpT2obe9XHeEeFgV-1r8SAOjI3cS&amp;export=download" TargetMode="External"/><Relationship Id="rId6" Type="http://schemas.openxmlformats.org/officeDocument/2006/relationships/hyperlink" Target="https://drive.google.com/uc?id=1InIAVpT2obe9XHeEeFgV-1r8SAOjI3cS&amp;export=download" TargetMode="External"/><Relationship Id="rId11" Type="http://schemas.openxmlformats.org/officeDocument/2006/relationships/hyperlink" Target="https://drive.google.com/uc?id=1IaudvBuKSBLi12f5ufyDD5ep8WSxJxnX&amp;export=download" TargetMode="External"/><Relationship Id="rId5" Type="http://schemas.openxmlformats.org/officeDocument/2006/relationships/hyperlink" Target="https://drive.google.com/uc?id=1I5ATC0F_Kchp8pILmYSscMzQZafkkCUA&amp;export=download" TargetMode="External"/><Relationship Id="rId15" Type="http://schemas.openxmlformats.org/officeDocument/2006/relationships/hyperlink" Target="https://drive.google.com/uc?id=1OWgP4EluBUUOAoqUPIBXu-xL9QPW4o-2&amp;export=download" TargetMode="External"/><Relationship Id="rId10" Type="http://schemas.openxmlformats.org/officeDocument/2006/relationships/hyperlink" Target="https://drive.google.com/uc?id=1IaudvBuKSBLi12f5ufyDD5ep8WSxJxnX&amp;export=download" TargetMode="External"/><Relationship Id="rId19" Type="http://schemas.openxmlformats.org/officeDocument/2006/relationships/drawing" Target="../drawings/drawing36.xml"/><Relationship Id="rId4" Type="http://schemas.openxmlformats.org/officeDocument/2006/relationships/hyperlink" Target="https://drive.google.com/uc?id=1I5ATC0F_Kchp8pILmYSscMzQZafkkCUA&amp;export=download" TargetMode="External"/><Relationship Id="rId9" Type="http://schemas.openxmlformats.org/officeDocument/2006/relationships/hyperlink" Target="https://drive.google.com/uc?id=1iejqfH_MSjEVj7n4NcEO6NhWdIKe6Xb3&amp;export=download" TargetMode="External"/><Relationship Id="rId14" Type="http://schemas.openxmlformats.org/officeDocument/2006/relationships/hyperlink" Target="https://drive.google.com/uc?id=1IaudvBuKSBLi12f5ufyDD5ep8WSxJxnX&amp;export=downloa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package" Target="../embeddings/Microsoft_Excel_Worksheet1.xlsx"/><Relationship Id="rId5" Type="http://schemas.openxmlformats.org/officeDocument/2006/relationships/image" Target="../media/image3.emf"/><Relationship Id="rId4" Type="http://schemas.openxmlformats.org/officeDocument/2006/relationships/package" Target="../embeddings/Microsoft_Excel_Worksheet.xls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H412"/>
  <sheetViews>
    <sheetView showGridLines="0" tabSelected="1" zoomScale="115" zoomScaleNormal="115" workbookViewId="0">
      <selection activeCell="E8" sqref="E8"/>
    </sheetView>
  </sheetViews>
  <sheetFormatPr baseColWidth="10" defaultRowHeight="12" x14ac:dyDescent="0.2"/>
  <cols>
    <col min="1" max="1" width="78.42578125" style="20" customWidth="1"/>
    <col min="2" max="2" width="19" style="20" customWidth="1"/>
    <col min="3" max="3" width="19.42578125" style="20" customWidth="1"/>
    <col min="4" max="16384" width="11.42578125" style="20"/>
  </cols>
  <sheetData>
    <row r="1" spans="1:8" ht="12.75" x14ac:dyDescent="0.2">
      <c r="A1" s="98" t="s">
        <v>126</v>
      </c>
      <c r="B1" s="99"/>
      <c r="C1" s="100"/>
      <c r="D1" s="82"/>
      <c r="E1" s="82"/>
      <c r="F1" s="82"/>
      <c r="G1" s="82"/>
      <c r="H1" s="82"/>
    </row>
    <row r="2" spans="1:8" ht="12.75" x14ac:dyDescent="0.2">
      <c r="A2" s="864" t="s">
        <v>143</v>
      </c>
      <c r="B2" s="865"/>
      <c r="C2" s="866"/>
      <c r="D2" s="82"/>
      <c r="E2" s="82"/>
      <c r="F2" s="82"/>
      <c r="G2" s="82"/>
      <c r="H2" s="82"/>
    </row>
    <row r="3" spans="1:8" ht="12.75" x14ac:dyDescent="0.2">
      <c r="A3" s="101" t="s">
        <v>74</v>
      </c>
      <c r="B3" s="102"/>
      <c r="C3" s="103"/>
      <c r="D3" s="81"/>
      <c r="E3" s="81"/>
      <c r="F3" s="81"/>
      <c r="G3" s="81"/>
      <c r="H3" s="81"/>
    </row>
    <row r="4" spans="1:8" ht="12.75" x14ac:dyDescent="0.2">
      <c r="A4" s="101" t="s">
        <v>127</v>
      </c>
      <c r="B4" s="102"/>
      <c r="C4" s="103"/>
      <c r="D4" s="81"/>
      <c r="E4" s="81"/>
      <c r="F4" s="81"/>
      <c r="G4" s="81"/>
      <c r="H4" s="81"/>
    </row>
    <row r="5" spans="1:8" ht="12.75" x14ac:dyDescent="0.2">
      <c r="A5" s="104" t="s">
        <v>0</v>
      </c>
      <c r="B5" s="105"/>
      <c r="C5" s="106"/>
      <c r="D5" s="81"/>
      <c r="E5" s="81"/>
      <c r="F5" s="81"/>
      <c r="G5" s="81"/>
      <c r="H5" s="81"/>
    </row>
    <row r="6" spans="1:8" s="54" customFormat="1" ht="17.25" customHeight="1" x14ac:dyDescent="0.2">
      <c r="A6" s="95"/>
      <c r="B6" s="96">
        <v>2020</v>
      </c>
      <c r="C6" s="97">
        <v>2019</v>
      </c>
    </row>
    <row r="7" spans="1:8" s="55" customFormat="1" ht="12" customHeight="1" x14ac:dyDescent="0.2">
      <c r="A7" s="69" t="s">
        <v>75</v>
      </c>
      <c r="B7" s="62"/>
      <c r="C7" s="83"/>
    </row>
    <row r="8" spans="1:8" x14ac:dyDescent="0.2">
      <c r="A8" s="69" t="s">
        <v>130</v>
      </c>
      <c r="B8" s="37">
        <f>SUM(B9:B16)</f>
        <v>4985427.78</v>
      </c>
      <c r="C8" s="84">
        <f>SUM(C9:C16)</f>
        <v>2467037.3800000004</v>
      </c>
    </row>
    <row r="9" spans="1:8" x14ac:dyDescent="0.2">
      <c r="A9" s="70" t="s">
        <v>78</v>
      </c>
      <c r="B9" s="48">
        <v>0</v>
      </c>
      <c r="C9" s="85">
        <v>0</v>
      </c>
    </row>
    <row r="10" spans="1:8" ht="12" customHeight="1" x14ac:dyDescent="0.2">
      <c r="A10" s="70" t="s">
        <v>80</v>
      </c>
      <c r="B10" s="48">
        <v>0</v>
      </c>
      <c r="C10" s="85">
        <v>0</v>
      </c>
    </row>
    <row r="11" spans="1:8" ht="12" customHeight="1" x14ac:dyDescent="0.2">
      <c r="A11" s="70" t="s">
        <v>82</v>
      </c>
      <c r="B11" s="48">
        <v>0</v>
      </c>
      <c r="C11" s="85">
        <v>0</v>
      </c>
    </row>
    <row r="12" spans="1:8" x14ac:dyDescent="0.2">
      <c r="A12" s="70" t="s">
        <v>84</v>
      </c>
      <c r="B12" s="48">
        <v>0</v>
      </c>
      <c r="C12" s="85">
        <v>0</v>
      </c>
    </row>
    <row r="13" spans="1:8" ht="12" customHeight="1" x14ac:dyDescent="0.2">
      <c r="A13" s="70" t="s">
        <v>128</v>
      </c>
      <c r="B13" s="48">
        <v>84569.62</v>
      </c>
      <c r="C13" s="85">
        <v>114722.7</v>
      </c>
    </row>
    <row r="14" spans="1:8" ht="12" customHeight="1" x14ac:dyDescent="0.2">
      <c r="A14" s="70" t="s">
        <v>129</v>
      </c>
      <c r="B14" s="48">
        <v>0</v>
      </c>
      <c r="C14" s="85">
        <v>0</v>
      </c>
    </row>
    <row r="15" spans="1:8" ht="12" customHeight="1" x14ac:dyDescent="0.2">
      <c r="A15" s="70" t="s">
        <v>131</v>
      </c>
      <c r="B15" s="48">
        <v>4900858.16</v>
      </c>
      <c r="C15" s="85">
        <v>2352314.6800000002</v>
      </c>
    </row>
    <row r="16" spans="1:8" ht="18" customHeight="1" x14ac:dyDescent="0.2">
      <c r="A16" s="70"/>
      <c r="B16" s="48"/>
      <c r="C16" s="85"/>
    </row>
    <row r="17" spans="1:3" ht="36" x14ac:dyDescent="0.2">
      <c r="A17" s="69" t="s">
        <v>132</v>
      </c>
      <c r="B17" s="37">
        <f>SUM(B18:B19)</f>
        <v>62490661</v>
      </c>
      <c r="C17" s="84">
        <f>SUM(C18:C19)</f>
        <v>30735883</v>
      </c>
    </row>
    <row r="18" spans="1:3" ht="40.5" customHeight="1" x14ac:dyDescent="0.2">
      <c r="A18" s="71" t="s">
        <v>134</v>
      </c>
      <c r="B18" s="34">
        <v>0</v>
      </c>
      <c r="C18" s="86">
        <v>0</v>
      </c>
    </row>
    <row r="19" spans="1:3" ht="24" customHeight="1" x14ac:dyDescent="0.2">
      <c r="A19" s="70" t="s">
        <v>133</v>
      </c>
      <c r="B19" s="48">
        <v>62490661</v>
      </c>
      <c r="C19" s="85">
        <v>30735883</v>
      </c>
    </row>
    <row r="20" spans="1:3" ht="6" customHeight="1" x14ac:dyDescent="0.2">
      <c r="A20" s="69"/>
      <c r="B20" s="56"/>
      <c r="C20" s="87"/>
    </row>
    <row r="21" spans="1:3" x14ac:dyDescent="0.2">
      <c r="A21" s="69" t="s">
        <v>94</v>
      </c>
      <c r="B21" s="37">
        <f>SUM(B22:B26)</f>
        <v>0</v>
      </c>
      <c r="C21" s="84">
        <f>SUM(C22:C26)</f>
        <v>0</v>
      </c>
    </row>
    <row r="22" spans="1:3" x14ac:dyDescent="0.2">
      <c r="A22" s="70" t="s">
        <v>96</v>
      </c>
      <c r="B22" s="48">
        <v>0</v>
      </c>
      <c r="C22" s="85">
        <v>0</v>
      </c>
    </row>
    <row r="23" spans="1:3" x14ac:dyDescent="0.2">
      <c r="A23" s="70" t="s">
        <v>97</v>
      </c>
      <c r="B23" s="48">
        <v>0</v>
      </c>
      <c r="C23" s="85">
        <v>0</v>
      </c>
    </row>
    <row r="24" spans="1:3" ht="12" customHeight="1" x14ac:dyDescent="0.2">
      <c r="A24" s="70" t="s">
        <v>98</v>
      </c>
      <c r="B24" s="48">
        <v>0</v>
      </c>
      <c r="C24" s="85">
        <v>0</v>
      </c>
    </row>
    <row r="25" spans="1:3" ht="26.25" customHeight="1" x14ac:dyDescent="0.2">
      <c r="A25" s="70" t="s">
        <v>100</v>
      </c>
      <c r="B25" s="48">
        <v>0</v>
      </c>
      <c r="C25" s="85">
        <v>0</v>
      </c>
    </row>
    <row r="26" spans="1:3" ht="12" customHeight="1" x14ac:dyDescent="0.2">
      <c r="A26" s="70" t="s">
        <v>101</v>
      </c>
      <c r="B26" s="48">
        <v>0</v>
      </c>
      <c r="C26" s="85">
        <v>0</v>
      </c>
    </row>
    <row r="27" spans="1:3" ht="12" customHeight="1" x14ac:dyDescent="0.2">
      <c r="A27" s="69"/>
      <c r="B27" s="34"/>
      <c r="C27" s="86"/>
    </row>
    <row r="28" spans="1:3" x14ac:dyDescent="0.2">
      <c r="A28" s="72" t="s">
        <v>103</v>
      </c>
      <c r="B28" s="65">
        <f>B8+B17+B21</f>
        <v>67476088.780000001</v>
      </c>
      <c r="C28" s="88">
        <f>C8+C17+C21</f>
        <v>33202920.379999999</v>
      </c>
    </row>
    <row r="29" spans="1:3" ht="12" customHeight="1" x14ac:dyDescent="0.2">
      <c r="A29" s="73"/>
      <c r="B29" s="34"/>
      <c r="C29" s="86"/>
    </row>
    <row r="30" spans="1:3" x14ac:dyDescent="0.2">
      <c r="A30" s="89"/>
      <c r="B30" s="21"/>
      <c r="C30" s="90"/>
    </row>
    <row r="31" spans="1:3" x14ac:dyDescent="0.2">
      <c r="A31" s="69" t="s">
        <v>76</v>
      </c>
      <c r="B31" s="62"/>
      <c r="C31" s="83"/>
    </row>
    <row r="32" spans="1:3" x14ac:dyDescent="0.2">
      <c r="A32" s="69" t="s">
        <v>77</v>
      </c>
      <c r="B32" s="37">
        <f>SUM(B33:B35)</f>
        <v>29104424.519999996</v>
      </c>
      <c r="C32" s="84">
        <f>SUM(C33:C35)</f>
        <v>27604602.740000002</v>
      </c>
    </row>
    <row r="33" spans="1:3" x14ac:dyDescent="0.2">
      <c r="A33" s="70" t="s">
        <v>79</v>
      </c>
      <c r="B33" s="48">
        <v>18528920.93</v>
      </c>
      <c r="C33" s="85">
        <v>17017102.59</v>
      </c>
    </row>
    <row r="34" spans="1:3" x14ac:dyDescent="0.2">
      <c r="A34" s="70" t="s">
        <v>81</v>
      </c>
      <c r="B34" s="48">
        <v>1716015.99</v>
      </c>
      <c r="C34" s="85">
        <v>1906264.87</v>
      </c>
    </row>
    <row r="35" spans="1:3" x14ac:dyDescent="0.2">
      <c r="A35" s="70" t="s">
        <v>83</v>
      </c>
      <c r="B35" s="48">
        <v>8859487.5999999996</v>
      </c>
      <c r="C35" s="85">
        <v>8681235.2799999993</v>
      </c>
    </row>
    <row r="36" spans="1:3" x14ac:dyDescent="0.2">
      <c r="A36" s="69"/>
      <c r="B36" s="56"/>
      <c r="C36" s="87"/>
    </row>
    <row r="37" spans="1:3" x14ac:dyDescent="0.2">
      <c r="A37" s="69" t="s">
        <v>124</v>
      </c>
      <c r="B37" s="37">
        <f>SUM(B38:B46)</f>
        <v>0</v>
      </c>
      <c r="C37" s="84">
        <f>SUM(C38:C46)</f>
        <v>5222000</v>
      </c>
    </row>
    <row r="38" spans="1:3" x14ac:dyDescent="0.2">
      <c r="A38" s="70" t="s">
        <v>85</v>
      </c>
      <c r="B38" s="48">
        <v>0</v>
      </c>
      <c r="C38" s="85">
        <v>0</v>
      </c>
    </row>
    <row r="39" spans="1:3" x14ac:dyDescent="0.2">
      <c r="A39" s="70" t="s">
        <v>86</v>
      </c>
      <c r="B39" s="48">
        <v>0</v>
      </c>
      <c r="C39" s="85">
        <v>0</v>
      </c>
    </row>
    <row r="40" spans="1:3" x14ac:dyDescent="0.2">
      <c r="A40" s="70" t="s">
        <v>87</v>
      </c>
      <c r="B40" s="48">
        <v>0</v>
      </c>
      <c r="C40" s="85">
        <v>0</v>
      </c>
    </row>
    <row r="41" spans="1:3" x14ac:dyDescent="0.2">
      <c r="A41" s="70" t="s">
        <v>88</v>
      </c>
      <c r="B41" s="48">
        <v>0</v>
      </c>
      <c r="C41" s="85">
        <v>5222000</v>
      </c>
    </row>
    <row r="42" spans="1:3" x14ac:dyDescent="0.2">
      <c r="A42" s="70" t="s">
        <v>89</v>
      </c>
      <c r="B42" s="48">
        <v>0</v>
      </c>
      <c r="C42" s="85">
        <v>0</v>
      </c>
    </row>
    <row r="43" spans="1:3" x14ac:dyDescent="0.2">
      <c r="A43" s="70" t="s">
        <v>91</v>
      </c>
      <c r="B43" s="48">
        <v>0</v>
      </c>
      <c r="C43" s="85">
        <v>0</v>
      </c>
    </row>
    <row r="44" spans="1:3" x14ac:dyDescent="0.2">
      <c r="A44" s="70" t="s">
        <v>92</v>
      </c>
      <c r="B44" s="48">
        <v>0</v>
      </c>
      <c r="C44" s="85">
        <v>0</v>
      </c>
    </row>
    <row r="45" spans="1:3" x14ac:dyDescent="0.2">
      <c r="A45" s="70" t="s">
        <v>93</v>
      </c>
      <c r="B45" s="48">
        <v>0</v>
      </c>
      <c r="C45" s="85">
        <v>0</v>
      </c>
    </row>
    <row r="46" spans="1:3" x14ac:dyDescent="0.2">
      <c r="A46" s="70" t="s">
        <v>95</v>
      </c>
      <c r="B46" s="48">
        <v>0</v>
      </c>
      <c r="C46" s="85">
        <v>0</v>
      </c>
    </row>
    <row r="47" spans="1:3" x14ac:dyDescent="0.2">
      <c r="A47" s="69"/>
      <c r="B47" s="56"/>
      <c r="C47" s="87"/>
    </row>
    <row r="48" spans="1:3" x14ac:dyDescent="0.2">
      <c r="A48" s="69" t="s">
        <v>90</v>
      </c>
      <c r="B48" s="37">
        <f>SUM(B49:B51)</f>
        <v>0</v>
      </c>
      <c r="C48" s="84">
        <f>SUM(C49:C51)</f>
        <v>0</v>
      </c>
    </row>
    <row r="49" spans="1:3" x14ac:dyDescent="0.2">
      <c r="A49" s="70" t="s">
        <v>99</v>
      </c>
      <c r="B49" s="48">
        <v>0</v>
      </c>
      <c r="C49" s="85">
        <v>0</v>
      </c>
    </row>
    <row r="50" spans="1:3" x14ac:dyDescent="0.2">
      <c r="A50" s="70" t="s">
        <v>49</v>
      </c>
      <c r="B50" s="48">
        <v>0</v>
      </c>
      <c r="C50" s="85">
        <v>0</v>
      </c>
    </row>
    <row r="51" spans="1:3" x14ac:dyDescent="0.2">
      <c r="A51" s="70" t="s">
        <v>102</v>
      </c>
      <c r="B51" s="48">
        <v>0</v>
      </c>
      <c r="C51" s="85">
        <v>0</v>
      </c>
    </row>
    <row r="52" spans="1:3" x14ac:dyDescent="0.2">
      <c r="A52" s="69"/>
      <c r="B52" s="56"/>
      <c r="C52" s="87"/>
    </row>
    <row r="53" spans="1:3" x14ac:dyDescent="0.2">
      <c r="A53" s="69" t="s">
        <v>104</v>
      </c>
      <c r="B53" s="64">
        <f>SUM(B54:B58)</f>
        <v>0</v>
      </c>
      <c r="C53" s="91">
        <f>SUM(C54:C58)</f>
        <v>0</v>
      </c>
    </row>
    <row r="54" spans="1:3" x14ac:dyDescent="0.2">
      <c r="A54" s="70" t="s">
        <v>105</v>
      </c>
      <c r="B54" s="48">
        <v>0</v>
      </c>
      <c r="C54" s="85">
        <v>0</v>
      </c>
    </row>
    <row r="55" spans="1:3" x14ac:dyDescent="0.2">
      <c r="A55" s="70" t="s">
        <v>106</v>
      </c>
      <c r="B55" s="48">
        <v>0</v>
      </c>
      <c r="C55" s="85">
        <v>0</v>
      </c>
    </row>
    <row r="56" spans="1:3" x14ac:dyDescent="0.2">
      <c r="A56" s="70" t="s">
        <v>107</v>
      </c>
      <c r="B56" s="48">
        <v>0</v>
      </c>
      <c r="C56" s="85">
        <v>0</v>
      </c>
    </row>
    <row r="57" spans="1:3" x14ac:dyDescent="0.2">
      <c r="A57" s="70" t="s">
        <v>108</v>
      </c>
      <c r="B57" s="48">
        <v>0</v>
      </c>
      <c r="C57" s="85">
        <v>0</v>
      </c>
    </row>
    <row r="58" spans="1:3" x14ac:dyDescent="0.2">
      <c r="A58" s="70" t="s">
        <v>109</v>
      </c>
      <c r="B58" s="48">
        <v>0</v>
      </c>
      <c r="C58" s="85">
        <v>0</v>
      </c>
    </row>
    <row r="59" spans="1:3" x14ac:dyDescent="0.2">
      <c r="A59" s="69"/>
      <c r="B59" s="56"/>
      <c r="C59" s="87"/>
    </row>
    <row r="60" spans="1:3" x14ac:dyDescent="0.2">
      <c r="A60" s="69" t="s">
        <v>110</v>
      </c>
      <c r="B60" s="64">
        <f>SUM(B61:B66)</f>
        <v>438435.1</v>
      </c>
      <c r="C60" s="91">
        <f>SUM(C61:C66)</f>
        <v>215490.59</v>
      </c>
    </row>
    <row r="61" spans="1:3" ht="12" customHeight="1" x14ac:dyDescent="0.2">
      <c r="A61" s="70" t="s">
        <v>111</v>
      </c>
      <c r="B61" s="48">
        <v>438435.1</v>
      </c>
      <c r="C61" s="85">
        <v>215490.59</v>
      </c>
    </row>
    <row r="62" spans="1:3" x14ac:dyDescent="0.2">
      <c r="A62" s="70" t="s">
        <v>112</v>
      </c>
      <c r="B62" s="48">
        <v>0</v>
      </c>
      <c r="C62" s="85">
        <v>0</v>
      </c>
    </row>
    <row r="63" spans="1:3" x14ac:dyDescent="0.2">
      <c r="A63" s="70" t="s">
        <v>113</v>
      </c>
      <c r="B63" s="48">
        <v>0</v>
      </c>
      <c r="C63" s="85">
        <v>0</v>
      </c>
    </row>
    <row r="64" spans="1:3" x14ac:dyDescent="0.2">
      <c r="A64" s="70" t="s">
        <v>123</v>
      </c>
      <c r="B64" s="48">
        <v>0</v>
      </c>
      <c r="C64" s="85">
        <v>0</v>
      </c>
    </row>
    <row r="65" spans="1:3" x14ac:dyDescent="0.2">
      <c r="A65" s="70" t="s">
        <v>114</v>
      </c>
      <c r="B65" s="48">
        <v>0</v>
      </c>
      <c r="C65" s="85">
        <v>0</v>
      </c>
    </row>
    <row r="66" spans="1:3" x14ac:dyDescent="0.2">
      <c r="A66" s="70" t="s">
        <v>115</v>
      </c>
      <c r="B66" s="48">
        <v>0</v>
      </c>
      <c r="C66" s="85">
        <v>0</v>
      </c>
    </row>
    <row r="67" spans="1:3" x14ac:dyDescent="0.2">
      <c r="A67" s="69"/>
      <c r="B67" s="56"/>
      <c r="C67" s="87"/>
    </row>
    <row r="68" spans="1:3" x14ac:dyDescent="0.2">
      <c r="A68" s="69" t="s">
        <v>116</v>
      </c>
      <c r="B68" s="64">
        <f>SUM(B69)</f>
        <v>0</v>
      </c>
      <c r="C68" s="91">
        <f>SUM(C69)</f>
        <v>0</v>
      </c>
    </row>
    <row r="69" spans="1:3" x14ac:dyDescent="0.2">
      <c r="A69" s="70" t="s">
        <v>117</v>
      </c>
      <c r="B69" s="48">
        <v>0</v>
      </c>
      <c r="C69" s="85">
        <v>0</v>
      </c>
    </row>
    <row r="70" spans="1:3" x14ac:dyDescent="0.2">
      <c r="A70" s="69"/>
      <c r="B70" s="56"/>
      <c r="C70" s="87"/>
    </row>
    <row r="71" spans="1:3" x14ac:dyDescent="0.2">
      <c r="A71" s="72" t="s">
        <v>118</v>
      </c>
      <c r="B71" s="66">
        <f>B32+B37+B48+B53+B60+B68</f>
        <v>29542859.619999997</v>
      </c>
      <c r="C71" s="92">
        <f>C32+C37+C48+C53+C60+C68</f>
        <v>33042093.330000002</v>
      </c>
    </row>
    <row r="72" spans="1:3" x14ac:dyDescent="0.2">
      <c r="A72" s="72"/>
      <c r="B72" s="67"/>
      <c r="C72" s="93"/>
    </row>
    <row r="73" spans="1:3" x14ac:dyDescent="0.2">
      <c r="A73" s="72" t="s">
        <v>119</v>
      </c>
      <c r="B73" s="66">
        <f>B28-B71</f>
        <v>37933229.160000004</v>
      </c>
      <c r="C73" s="92">
        <f>C28-C71</f>
        <v>160827.04999999702</v>
      </c>
    </row>
    <row r="74" spans="1:3" x14ac:dyDescent="0.2">
      <c r="A74" s="94"/>
      <c r="B74" s="58"/>
      <c r="C74" s="59"/>
    </row>
    <row r="75" spans="1:3" ht="9.75" customHeight="1" x14ac:dyDescent="0.2"/>
    <row r="76" spans="1:3" x14ac:dyDescent="0.2">
      <c r="A76" s="57"/>
      <c r="B76" s="57"/>
      <c r="C76" s="57"/>
    </row>
    <row r="77" spans="1:3" x14ac:dyDescent="0.2">
      <c r="A77" s="57"/>
      <c r="B77" s="57"/>
      <c r="C77" s="57"/>
    </row>
    <row r="78" spans="1:3" x14ac:dyDescent="0.2">
      <c r="A78" s="57"/>
      <c r="B78" s="57"/>
      <c r="C78" s="57"/>
    </row>
    <row r="79" spans="1:3" x14ac:dyDescent="0.2">
      <c r="A79" s="57"/>
      <c r="B79" s="57"/>
      <c r="C79" s="57"/>
    </row>
    <row r="80" spans="1:3" x14ac:dyDescent="0.2">
      <c r="A80" s="57"/>
      <c r="B80" s="57"/>
      <c r="C80" s="57"/>
    </row>
    <row r="81" spans="1:3" ht="26.25" customHeight="1" x14ac:dyDescent="0.2">
      <c r="A81" s="57"/>
      <c r="B81" s="57"/>
      <c r="C81" s="57"/>
    </row>
    <row r="82" spans="1:3" x14ac:dyDescent="0.2">
      <c r="A82" s="57"/>
      <c r="B82" s="57"/>
      <c r="C82" s="57"/>
    </row>
    <row r="83" spans="1:3" ht="12" customHeight="1" x14ac:dyDescent="0.2">
      <c r="A83" s="57"/>
      <c r="B83" s="57"/>
      <c r="C83" s="57"/>
    </row>
    <row r="84" spans="1:3" ht="25.5" customHeight="1" x14ac:dyDescent="0.2">
      <c r="A84" s="57"/>
      <c r="B84" s="57"/>
      <c r="C84" s="57"/>
    </row>
    <row r="85" spans="1:3" x14ac:dyDescent="0.2">
      <c r="A85" s="57"/>
      <c r="B85" s="57"/>
      <c r="C85" s="57"/>
    </row>
    <row r="86" spans="1:3" x14ac:dyDescent="0.2">
      <c r="A86" s="57"/>
      <c r="B86" s="57"/>
      <c r="C86" s="57"/>
    </row>
    <row r="87" spans="1:3" x14ac:dyDescent="0.2">
      <c r="A87" s="57"/>
      <c r="B87" s="57"/>
      <c r="C87" s="57"/>
    </row>
    <row r="88" spans="1:3" x14ac:dyDescent="0.2">
      <c r="A88" s="57"/>
      <c r="B88" s="57"/>
      <c r="C88" s="57"/>
    </row>
    <row r="89" spans="1:3" x14ac:dyDescent="0.2">
      <c r="A89" s="57"/>
      <c r="B89" s="57"/>
      <c r="C89" s="57"/>
    </row>
    <row r="90" spans="1:3" x14ac:dyDescent="0.2">
      <c r="A90" s="57"/>
      <c r="B90" s="57"/>
      <c r="C90" s="57"/>
    </row>
    <row r="91" spans="1:3" x14ac:dyDescent="0.2">
      <c r="A91" s="57"/>
      <c r="B91" s="57"/>
      <c r="C91" s="57"/>
    </row>
    <row r="92" spans="1:3" x14ac:dyDescent="0.2">
      <c r="A92" s="57"/>
      <c r="B92" s="57"/>
      <c r="C92" s="57"/>
    </row>
    <row r="93" spans="1:3" x14ac:dyDescent="0.2">
      <c r="A93" s="21"/>
      <c r="B93" s="22"/>
      <c r="C93" s="21"/>
    </row>
    <row r="94" spans="1:3" x14ac:dyDescent="0.2">
      <c r="A94" s="21"/>
      <c r="B94" s="21"/>
      <c r="C94" s="21"/>
    </row>
    <row r="95" spans="1:3" x14ac:dyDescent="0.2">
      <c r="A95" s="21"/>
      <c r="B95" s="21"/>
      <c r="C95" s="21"/>
    </row>
    <row r="96" spans="1:3" x14ac:dyDescent="0.2">
      <c r="A96" s="21"/>
      <c r="B96" s="21"/>
      <c r="C96" s="21"/>
    </row>
    <row r="97" spans="1:3" x14ac:dyDescent="0.2">
      <c r="A97" s="21"/>
      <c r="B97" s="21"/>
      <c r="C97" s="21"/>
    </row>
    <row r="98" spans="1:3" x14ac:dyDescent="0.2">
      <c r="A98" s="21"/>
      <c r="B98" s="21"/>
      <c r="C98" s="21"/>
    </row>
    <row r="99" spans="1:3" x14ac:dyDescent="0.2">
      <c r="A99" s="21"/>
      <c r="B99" s="21"/>
      <c r="C99" s="21"/>
    </row>
    <row r="100" spans="1:3" x14ac:dyDescent="0.2">
      <c r="A100" s="21"/>
      <c r="B100" s="21"/>
      <c r="C100" s="21"/>
    </row>
    <row r="101" spans="1:3" x14ac:dyDescent="0.2">
      <c r="A101" s="21"/>
      <c r="B101" s="21"/>
      <c r="C101" s="21"/>
    </row>
    <row r="102" spans="1:3" x14ac:dyDescent="0.2">
      <c r="A102" s="21"/>
      <c r="B102" s="21"/>
      <c r="C102" s="21"/>
    </row>
    <row r="103" spans="1:3" x14ac:dyDescent="0.2">
      <c r="A103" s="21"/>
      <c r="B103" s="21"/>
      <c r="C103" s="21"/>
    </row>
    <row r="104" spans="1:3" x14ac:dyDescent="0.2">
      <c r="A104" s="21"/>
      <c r="B104" s="21"/>
      <c r="C104" s="21"/>
    </row>
    <row r="105" spans="1:3" x14ac:dyDescent="0.2">
      <c r="A105" s="21"/>
      <c r="B105" s="21"/>
      <c r="C105" s="21"/>
    </row>
    <row r="106" spans="1:3" x14ac:dyDescent="0.2">
      <c r="A106" s="21"/>
      <c r="B106" s="21"/>
      <c r="C106" s="21"/>
    </row>
    <row r="107" spans="1:3" x14ac:dyDescent="0.2">
      <c r="A107" s="21"/>
      <c r="B107" s="21"/>
      <c r="C107" s="21"/>
    </row>
    <row r="108" spans="1:3" x14ac:dyDescent="0.2">
      <c r="A108" s="21"/>
      <c r="B108" s="21"/>
      <c r="C108" s="21"/>
    </row>
    <row r="109" spans="1:3" x14ac:dyDescent="0.2">
      <c r="A109" s="21"/>
      <c r="B109" s="21"/>
      <c r="C109" s="21"/>
    </row>
    <row r="110" spans="1:3" x14ac:dyDescent="0.2">
      <c r="A110" s="21"/>
      <c r="B110" s="21"/>
      <c r="C110" s="21"/>
    </row>
    <row r="111" spans="1:3" x14ac:dyDescent="0.2">
      <c r="A111" s="21"/>
      <c r="B111" s="21"/>
      <c r="C111" s="21"/>
    </row>
    <row r="112" spans="1:3" x14ac:dyDescent="0.2">
      <c r="A112" s="21"/>
      <c r="B112" s="21"/>
      <c r="C112" s="21"/>
    </row>
    <row r="113" spans="1:3" x14ac:dyDescent="0.2">
      <c r="A113" s="21"/>
      <c r="B113" s="21"/>
      <c r="C113" s="21"/>
    </row>
    <row r="114" spans="1:3" x14ac:dyDescent="0.2">
      <c r="A114" s="21"/>
      <c r="B114" s="21"/>
      <c r="C114" s="21"/>
    </row>
    <row r="115" spans="1:3" x14ac:dyDescent="0.2">
      <c r="A115" s="21"/>
      <c r="B115" s="21"/>
      <c r="C115" s="21"/>
    </row>
    <row r="116" spans="1:3" x14ac:dyDescent="0.2">
      <c r="A116" s="21"/>
      <c r="B116" s="21"/>
      <c r="C116" s="21"/>
    </row>
    <row r="117" spans="1:3" x14ac:dyDescent="0.2">
      <c r="A117" s="21"/>
      <c r="B117" s="21"/>
      <c r="C117" s="21"/>
    </row>
    <row r="118" spans="1:3" x14ac:dyDescent="0.2">
      <c r="A118" s="21"/>
      <c r="B118" s="21"/>
      <c r="C118" s="21"/>
    </row>
    <row r="119" spans="1:3" x14ac:dyDescent="0.2">
      <c r="A119" s="21"/>
      <c r="B119" s="21"/>
      <c r="C119" s="21"/>
    </row>
    <row r="120" spans="1:3" x14ac:dyDescent="0.2">
      <c r="A120" s="21"/>
      <c r="B120" s="21"/>
      <c r="C120" s="21"/>
    </row>
    <row r="121" spans="1:3" x14ac:dyDescent="0.2">
      <c r="A121" s="21"/>
      <c r="B121" s="21"/>
      <c r="C121" s="21"/>
    </row>
    <row r="122" spans="1:3" x14ac:dyDescent="0.2">
      <c r="A122" s="21"/>
      <c r="B122" s="21"/>
      <c r="C122" s="21"/>
    </row>
    <row r="123" spans="1:3" x14ac:dyDescent="0.2">
      <c r="A123" s="21"/>
      <c r="B123" s="21"/>
      <c r="C123" s="21"/>
    </row>
    <row r="124" spans="1:3" x14ac:dyDescent="0.2">
      <c r="A124" s="21"/>
      <c r="B124" s="21"/>
      <c r="C124" s="21"/>
    </row>
    <row r="125" spans="1:3" x14ac:dyDescent="0.2">
      <c r="A125" s="21"/>
      <c r="B125" s="21"/>
      <c r="C125" s="21"/>
    </row>
    <row r="126" spans="1:3" x14ac:dyDescent="0.2">
      <c r="A126" s="21"/>
      <c r="B126" s="21"/>
      <c r="C126" s="21"/>
    </row>
    <row r="127" spans="1:3" x14ac:dyDescent="0.2">
      <c r="A127" s="21"/>
      <c r="B127" s="21"/>
      <c r="C127" s="21"/>
    </row>
    <row r="128" spans="1:3" x14ac:dyDescent="0.2">
      <c r="A128" s="21"/>
      <c r="B128" s="21"/>
      <c r="C128" s="21"/>
    </row>
    <row r="129" spans="1:3" x14ac:dyDescent="0.2">
      <c r="A129" s="21"/>
      <c r="B129" s="21"/>
      <c r="C129" s="21"/>
    </row>
    <row r="130" spans="1:3" x14ac:dyDescent="0.2">
      <c r="A130" s="21"/>
      <c r="B130" s="21"/>
      <c r="C130" s="21"/>
    </row>
    <row r="131" spans="1:3" x14ac:dyDescent="0.2">
      <c r="A131" s="21"/>
      <c r="B131" s="21"/>
      <c r="C131" s="21"/>
    </row>
    <row r="132" spans="1:3" x14ac:dyDescent="0.2">
      <c r="A132" s="21"/>
      <c r="B132" s="21"/>
      <c r="C132" s="21"/>
    </row>
    <row r="133" spans="1:3" x14ac:dyDescent="0.2">
      <c r="A133" s="21"/>
      <c r="B133" s="21"/>
      <c r="C133" s="21"/>
    </row>
    <row r="134" spans="1:3" x14ac:dyDescent="0.2">
      <c r="A134" s="21"/>
      <c r="B134" s="21"/>
      <c r="C134" s="21"/>
    </row>
    <row r="135" spans="1:3" x14ac:dyDescent="0.2">
      <c r="A135" s="21"/>
      <c r="B135" s="21"/>
      <c r="C135" s="21"/>
    </row>
    <row r="136" spans="1:3" x14ac:dyDescent="0.2">
      <c r="A136" s="21"/>
      <c r="B136" s="21"/>
      <c r="C136" s="21"/>
    </row>
    <row r="137" spans="1:3" x14ac:dyDescent="0.2">
      <c r="A137" s="21"/>
      <c r="B137" s="21"/>
      <c r="C137" s="21"/>
    </row>
    <row r="138" spans="1:3" x14ac:dyDescent="0.2">
      <c r="A138" s="21"/>
      <c r="B138" s="21"/>
      <c r="C138" s="21"/>
    </row>
    <row r="139" spans="1:3" x14ac:dyDescent="0.2">
      <c r="A139" s="21"/>
      <c r="B139" s="21"/>
      <c r="C139" s="21"/>
    </row>
    <row r="140" spans="1:3" x14ac:dyDescent="0.2">
      <c r="A140" s="21"/>
      <c r="B140" s="21"/>
      <c r="C140" s="21"/>
    </row>
    <row r="141" spans="1:3" x14ac:dyDescent="0.2">
      <c r="A141" s="21"/>
      <c r="B141" s="21"/>
      <c r="C141" s="21"/>
    </row>
    <row r="142" spans="1:3" x14ac:dyDescent="0.2">
      <c r="A142" s="21"/>
      <c r="B142" s="21"/>
      <c r="C142" s="21"/>
    </row>
    <row r="143" spans="1:3" x14ac:dyDescent="0.2">
      <c r="A143" s="21"/>
      <c r="B143" s="21"/>
      <c r="C143" s="21"/>
    </row>
    <row r="144" spans="1:3" x14ac:dyDescent="0.2">
      <c r="A144" s="21"/>
      <c r="B144" s="21"/>
      <c r="C144" s="21"/>
    </row>
    <row r="145" spans="1:3" x14ac:dyDescent="0.2">
      <c r="A145" s="21"/>
      <c r="B145" s="21"/>
      <c r="C145" s="21"/>
    </row>
    <row r="146" spans="1:3" x14ac:dyDescent="0.2">
      <c r="A146" s="21"/>
      <c r="B146" s="21"/>
      <c r="C146" s="21"/>
    </row>
    <row r="147" spans="1:3" x14ac:dyDescent="0.2">
      <c r="A147" s="21"/>
      <c r="B147" s="21"/>
      <c r="C147" s="21"/>
    </row>
    <row r="148" spans="1:3" x14ac:dyDescent="0.2">
      <c r="A148" s="21"/>
      <c r="B148" s="21"/>
      <c r="C148" s="21"/>
    </row>
    <row r="149" spans="1:3" x14ac:dyDescent="0.2">
      <c r="A149" s="21"/>
      <c r="B149" s="21"/>
      <c r="C149" s="21"/>
    </row>
    <row r="150" spans="1:3" x14ac:dyDescent="0.2">
      <c r="A150" s="21"/>
      <c r="B150" s="21"/>
      <c r="C150" s="21"/>
    </row>
    <row r="151" spans="1:3" x14ac:dyDescent="0.2">
      <c r="A151" s="21"/>
      <c r="B151" s="21"/>
      <c r="C151" s="21"/>
    </row>
    <row r="152" spans="1:3" x14ac:dyDescent="0.2">
      <c r="A152" s="21"/>
      <c r="B152" s="21"/>
      <c r="C152" s="21"/>
    </row>
    <row r="153" spans="1:3" x14ac:dyDescent="0.2">
      <c r="A153" s="21"/>
      <c r="B153" s="21"/>
      <c r="C153" s="21"/>
    </row>
    <row r="154" spans="1:3" x14ac:dyDescent="0.2">
      <c r="A154" s="21"/>
      <c r="B154" s="21"/>
      <c r="C154" s="21"/>
    </row>
    <row r="155" spans="1:3" x14ac:dyDescent="0.2">
      <c r="A155" s="21"/>
      <c r="B155" s="21"/>
      <c r="C155" s="21"/>
    </row>
    <row r="156" spans="1:3" x14ac:dyDescent="0.2">
      <c r="A156" s="21"/>
      <c r="B156" s="21"/>
      <c r="C156" s="21"/>
    </row>
    <row r="157" spans="1:3" x14ac:dyDescent="0.2">
      <c r="A157" s="21"/>
      <c r="B157" s="21"/>
      <c r="C157" s="21"/>
    </row>
    <row r="158" spans="1:3" x14ac:dyDescent="0.2">
      <c r="A158" s="21"/>
      <c r="B158" s="21"/>
      <c r="C158" s="21"/>
    </row>
    <row r="159" spans="1:3" x14ac:dyDescent="0.2">
      <c r="A159" s="21"/>
      <c r="B159" s="21"/>
      <c r="C159" s="21"/>
    </row>
    <row r="160" spans="1:3" x14ac:dyDescent="0.2">
      <c r="A160" s="21"/>
      <c r="B160" s="21"/>
      <c r="C160" s="21"/>
    </row>
    <row r="161" spans="1:3" x14ac:dyDescent="0.2">
      <c r="A161" s="21"/>
      <c r="B161" s="21"/>
      <c r="C161" s="21"/>
    </row>
    <row r="162" spans="1:3" x14ac:dyDescent="0.2">
      <c r="A162" s="21"/>
      <c r="B162" s="21"/>
      <c r="C162" s="21"/>
    </row>
    <row r="163" spans="1:3" x14ac:dyDescent="0.2">
      <c r="A163" s="21"/>
      <c r="B163" s="21"/>
      <c r="C163" s="21"/>
    </row>
    <row r="164" spans="1:3" x14ac:dyDescent="0.2">
      <c r="A164" s="21"/>
      <c r="B164" s="21"/>
      <c r="C164" s="21"/>
    </row>
    <row r="165" spans="1:3" x14ac:dyDescent="0.2">
      <c r="A165" s="21"/>
      <c r="B165" s="21"/>
      <c r="C165" s="21"/>
    </row>
    <row r="166" spans="1:3" x14ac:dyDescent="0.2">
      <c r="A166" s="21"/>
      <c r="B166" s="21"/>
      <c r="C166" s="21"/>
    </row>
    <row r="167" spans="1:3" x14ac:dyDescent="0.2">
      <c r="A167" s="21"/>
      <c r="B167" s="21"/>
      <c r="C167" s="21"/>
    </row>
    <row r="168" spans="1:3" x14ac:dyDescent="0.2">
      <c r="A168" s="21"/>
      <c r="B168" s="21"/>
      <c r="C168" s="21"/>
    </row>
    <row r="169" spans="1:3" x14ac:dyDescent="0.2">
      <c r="A169" s="21"/>
      <c r="B169" s="21"/>
      <c r="C169" s="21"/>
    </row>
    <row r="170" spans="1:3" x14ac:dyDescent="0.2">
      <c r="A170" s="21"/>
      <c r="B170" s="21"/>
      <c r="C170" s="21"/>
    </row>
    <row r="171" spans="1:3" x14ac:dyDescent="0.2">
      <c r="A171" s="21"/>
      <c r="B171" s="21"/>
      <c r="C171" s="21"/>
    </row>
    <row r="172" spans="1:3" x14ac:dyDescent="0.2">
      <c r="A172" s="21"/>
      <c r="B172" s="21"/>
      <c r="C172" s="21"/>
    </row>
    <row r="173" spans="1:3" x14ac:dyDescent="0.2">
      <c r="A173" s="21"/>
      <c r="B173" s="21"/>
      <c r="C173" s="21"/>
    </row>
    <row r="174" spans="1:3" x14ac:dyDescent="0.2">
      <c r="A174" s="21"/>
      <c r="B174" s="21"/>
      <c r="C174" s="21"/>
    </row>
    <row r="175" spans="1:3" x14ac:dyDescent="0.2">
      <c r="A175" s="21"/>
      <c r="B175" s="21"/>
      <c r="C175" s="21"/>
    </row>
    <row r="176" spans="1:3" x14ac:dyDescent="0.2">
      <c r="A176" s="21"/>
      <c r="B176" s="21"/>
      <c r="C176" s="21"/>
    </row>
    <row r="177" spans="1:3" x14ac:dyDescent="0.2">
      <c r="A177" s="21"/>
      <c r="B177" s="21"/>
      <c r="C177" s="21"/>
    </row>
    <row r="178" spans="1:3" x14ac:dyDescent="0.2">
      <c r="A178" s="21"/>
      <c r="B178" s="21"/>
      <c r="C178" s="21"/>
    </row>
    <row r="179" spans="1:3" x14ac:dyDescent="0.2">
      <c r="A179" s="21"/>
      <c r="B179" s="21"/>
      <c r="C179" s="21"/>
    </row>
    <row r="180" spans="1:3" x14ac:dyDescent="0.2">
      <c r="A180" s="21"/>
      <c r="B180" s="21"/>
      <c r="C180" s="21"/>
    </row>
    <row r="181" spans="1:3" x14ac:dyDescent="0.2">
      <c r="A181" s="21"/>
      <c r="B181" s="21"/>
      <c r="C181" s="21"/>
    </row>
    <row r="182" spans="1:3" x14ac:dyDescent="0.2">
      <c r="A182" s="21"/>
      <c r="B182" s="21"/>
      <c r="C182" s="21"/>
    </row>
    <row r="183" spans="1:3" x14ac:dyDescent="0.2">
      <c r="A183" s="21"/>
      <c r="B183" s="21"/>
      <c r="C183" s="21"/>
    </row>
    <row r="184" spans="1:3" x14ac:dyDescent="0.2">
      <c r="A184" s="21"/>
      <c r="B184" s="21"/>
      <c r="C184" s="21"/>
    </row>
    <row r="185" spans="1:3" x14ac:dyDescent="0.2">
      <c r="A185" s="21"/>
      <c r="B185" s="21"/>
      <c r="C185" s="21"/>
    </row>
    <row r="186" spans="1:3" x14ac:dyDescent="0.2">
      <c r="A186" s="21"/>
      <c r="B186" s="21"/>
      <c r="C186" s="21"/>
    </row>
    <row r="187" spans="1:3" x14ac:dyDescent="0.2">
      <c r="A187" s="21"/>
      <c r="B187" s="21"/>
      <c r="C187" s="21"/>
    </row>
    <row r="188" spans="1:3" x14ac:dyDescent="0.2">
      <c r="A188" s="21"/>
      <c r="B188" s="21"/>
      <c r="C188" s="21"/>
    </row>
    <row r="189" spans="1:3" x14ac:dyDescent="0.2">
      <c r="A189" s="21"/>
      <c r="B189" s="21"/>
      <c r="C189" s="21"/>
    </row>
    <row r="190" spans="1:3" x14ac:dyDescent="0.2">
      <c r="A190" s="21"/>
      <c r="B190" s="21"/>
      <c r="C190" s="21"/>
    </row>
    <row r="191" spans="1:3" x14ac:dyDescent="0.2">
      <c r="A191" s="21"/>
      <c r="B191" s="21"/>
      <c r="C191" s="21"/>
    </row>
    <row r="192" spans="1:3" x14ac:dyDescent="0.2">
      <c r="A192" s="21"/>
      <c r="B192" s="21"/>
      <c r="C192" s="21"/>
    </row>
    <row r="193" spans="1:3" x14ac:dyDescent="0.2">
      <c r="A193" s="21"/>
      <c r="B193" s="21"/>
      <c r="C193" s="21"/>
    </row>
    <row r="194" spans="1:3" x14ac:dyDescent="0.2">
      <c r="A194" s="21"/>
      <c r="B194" s="21"/>
      <c r="C194" s="21"/>
    </row>
    <row r="195" spans="1:3" x14ac:dyDescent="0.2">
      <c r="A195" s="21"/>
      <c r="B195" s="21"/>
      <c r="C195" s="21"/>
    </row>
    <row r="196" spans="1:3" x14ac:dyDescent="0.2">
      <c r="A196" s="21"/>
      <c r="B196" s="21"/>
      <c r="C196" s="21"/>
    </row>
    <row r="197" spans="1:3" x14ac:dyDescent="0.2">
      <c r="A197" s="21"/>
      <c r="B197" s="21"/>
      <c r="C197" s="21"/>
    </row>
    <row r="198" spans="1:3" x14ac:dyDescent="0.2">
      <c r="A198" s="21"/>
      <c r="B198" s="21"/>
      <c r="C198" s="21"/>
    </row>
    <row r="199" spans="1:3" x14ac:dyDescent="0.2">
      <c r="A199" s="21"/>
      <c r="B199" s="21"/>
      <c r="C199" s="21"/>
    </row>
    <row r="200" spans="1:3" x14ac:dyDescent="0.2">
      <c r="A200" s="21"/>
      <c r="B200" s="21"/>
      <c r="C200" s="21"/>
    </row>
    <row r="201" spans="1:3" x14ac:dyDescent="0.2">
      <c r="A201" s="21"/>
      <c r="B201" s="21"/>
      <c r="C201" s="21"/>
    </row>
    <row r="202" spans="1:3" x14ac:dyDescent="0.2">
      <c r="A202" s="21"/>
      <c r="B202" s="21"/>
      <c r="C202" s="21"/>
    </row>
    <row r="203" spans="1:3" x14ac:dyDescent="0.2">
      <c r="A203" s="21"/>
      <c r="B203" s="21"/>
      <c r="C203" s="21"/>
    </row>
    <row r="204" spans="1:3" x14ac:dyDescent="0.2">
      <c r="A204" s="21"/>
      <c r="B204" s="21"/>
      <c r="C204" s="21"/>
    </row>
    <row r="205" spans="1:3" x14ac:dyDescent="0.2">
      <c r="A205" s="21"/>
      <c r="B205" s="21"/>
      <c r="C205" s="21"/>
    </row>
    <row r="206" spans="1:3" x14ac:dyDescent="0.2">
      <c r="A206" s="21"/>
      <c r="B206" s="21"/>
      <c r="C206" s="21"/>
    </row>
    <row r="207" spans="1:3" x14ac:dyDescent="0.2">
      <c r="A207" s="21"/>
      <c r="B207" s="21"/>
      <c r="C207" s="21"/>
    </row>
    <row r="208" spans="1:3" x14ac:dyDescent="0.2">
      <c r="A208" s="21"/>
      <c r="B208" s="21"/>
      <c r="C208" s="21"/>
    </row>
    <row r="209" spans="1:3" x14ac:dyDescent="0.2">
      <c r="A209" s="21"/>
      <c r="B209" s="21"/>
      <c r="C209" s="21"/>
    </row>
    <row r="210" spans="1:3" x14ac:dyDescent="0.2">
      <c r="A210" s="21"/>
      <c r="B210" s="21"/>
      <c r="C210" s="21"/>
    </row>
    <row r="211" spans="1:3" x14ac:dyDescent="0.2">
      <c r="A211" s="21"/>
      <c r="B211" s="21"/>
      <c r="C211" s="21"/>
    </row>
    <row r="212" spans="1:3" x14ac:dyDescent="0.2">
      <c r="A212" s="21"/>
      <c r="B212" s="21"/>
      <c r="C212" s="21"/>
    </row>
    <row r="213" spans="1:3" x14ac:dyDescent="0.2">
      <c r="A213" s="21"/>
      <c r="B213" s="21"/>
      <c r="C213" s="21"/>
    </row>
    <row r="214" spans="1:3" x14ac:dyDescent="0.2">
      <c r="A214" s="21"/>
      <c r="B214" s="21"/>
      <c r="C214" s="21"/>
    </row>
    <row r="215" spans="1:3" x14ac:dyDescent="0.2">
      <c r="A215" s="21"/>
      <c r="B215" s="21"/>
      <c r="C215" s="21"/>
    </row>
    <row r="216" spans="1:3" x14ac:dyDescent="0.2">
      <c r="A216" s="21"/>
      <c r="B216" s="21"/>
      <c r="C216" s="21"/>
    </row>
    <row r="217" spans="1:3" x14ac:dyDescent="0.2">
      <c r="A217" s="21"/>
      <c r="B217" s="21"/>
      <c r="C217" s="21"/>
    </row>
    <row r="218" spans="1:3" x14ac:dyDescent="0.2">
      <c r="A218" s="21"/>
      <c r="B218" s="21"/>
      <c r="C218" s="21"/>
    </row>
    <row r="219" spans="1:3" x14ac:dyDescent="0.2">
      <c r="A219" s="21"/>
      <c r="B219" s="21"/>
      <c r="C219" s="21"/>
    </row>
    <row r="220" spans="1:3" x14ac:dyDescent="0.2">
      <c r="A220" s="21"/>
      <c r="B220" s="21"/>
      <c r="C220" s="21"/>
    </row>
    <row r="221" spans="1:3" x14ac:dyDescent="0.2">
      <c r="A221" s="21"/>
      <c r="B221" s="21"/>
      <c r="C221" s="21"/>
    </row>
    <row r="222" spans="1:3" x14ac:dyDescent="0.2">
      <c r="A222" s="21"/>
      <c r="B222" s="21"/>
      <c r="C222" s="21"/>
    </row>
    <row r="223" spans="1:3" x14ac:dyDescent="0.2">
      <c r="A223" s="21"/>
      <c r="B223" s="21"/>
      <c r="C223" s="21"/>
    </row>
    <row r="224" spans="1:3" x14ac:dyDescent="0.2">
      <c r="A224" s="21"/>
      <c r="B224" s="21"/>
      <c r="C224" s="21"/>
    </row>
    <row r="225" spans="1:3" x14ac:dyDescent="0.2">
      <c r="A225" s="21"/>
      <c r="B225" s="21"/>
      <c r="C225" s="21"/>
    </row>
    <row r="226" spans="1:3" x14ac:dyDescent="0.2">
      <c r="A226" s="21"/>
      <c r="B226" s="21"/>
      <c r="C226" s="21"/>
    </row>
    <row r="227" spans="1:3" x14ac:dyDescent="0.2">
      <c r="A227" s="21"/>
      <c r="B227" s="21"/>
      <c r="C227" s="21"/>
    </row>
    <row r="228" spans="1:3" x14ac:dyDescent="0.2">
      <c r="A228" s="21"/>
      <c r="B228" s="21"/>
      <c r="C228" s="21"/>
    </row>
    <row r="229" spans="1:3" x14ac:dyDescent="0.2">
      <c r="A229" s="21"/>
      <c r="B229" s="21"/>
      <c r="C229" s="21"/>
    </row>
    <row r="230" spans="1:3" x14ac:dyDescent="0.2">
      <c r="A230" s="21"/>
      <c r="B230" s="21"/>
      <c r="C230" s="21"/>
    </row>
    <row r="231" spans="1:3" x14ac:dyDescent="0.2">
      <c r="A231" s="21"/>
      <c r="B231" s="21"/>
      <c r="C231" s="21"/>
    </row>
    <row r="232" spans="1:3" x14ac:dyDescent="0.2">
      <c r="A232" s="21"/>
      <c r="B232" s="21"/>
      <c r="C232" s="21"/>
    </row>
    <row r="233" spans="1:3" x14ac:dyDescent="0.2">
      <c r="A233" s="21"/>
      <c r="B233" s="21"/>
      <c r="C233" s="21"/>
    </row>
    <row r="234" spans="1:3" x14ac:dyDescent="0.2">
      <c r="A234" s="21"/>
      <c r="B234" s="21"/>
      <c r="C234" s="21"/>
    </row>
    <row r="235" spans="1:3" x14ac:dyDescent="0.2">
      <c r="A235" s="21"/>
      <c r="B235" s="21"/>
      <c r="C235" s="21"/>
    </row>
    <row r="236" spans="1:3" x14ac:dyDescent="0.2">
      <c r="A236" s="21"/>
      <c r="B236" s="21"/>
      <c r="C236" s="21"/>
    </row>
    <row r="237" spans="1:3" x14ac:dyDescent="0.2">
      <c r="A237" s="21"/>
      <c r="B237" s="21"/>
      <c r="C237" s="21"/>
    </row>
    <row r="238" spans="1:3" x14ac:dyDescent="0.2">
      <c r="A238" s="21"/>
      <c r="B238" s="21"/>
      <c r="C238" s="21"/>
    </row>
    <row r="239" spans="1:3" x14ac:dyDescent="0.2">
      <c r="A239" s="21"/>
      <c r="B239" s="21"/>
      <c r="C239" s="21"/>
    </row>
    <row r="240" spans="1:3" x14ac:dyDescent="0.2">
      <c r="A240" s="21"/>
      <c r="B240" s="21"/>
      <c r="C240" s="21"/>
    </row>
    <row r="241" spans="1:3" x14ac:dyDescent="0.2">
      <c r="A241" s="21"/>
      <c r="B241" s="21"/>
      <c r="C241" s="21"/>
    </row>
    <row r="242" spans="1:3" x14ac:dyDescent="0.2">
      <c r="A242" s="21"/>
      <c r="B242" s="21"/>
      <c r="C242" s="21"/>
    </row>
    <row r="243" spans="1:3" x14ac:dyDescent="0.2">
      <c r="A243" s="21"/>
      <c r="B243" s="21"/>
      <c r="C243" s="21"/>
    </row>
    <row r="244" spans="1:3" x14ac:dyDescent="0.2">
      <c r="A244" s="21"/>
      <c r="B244" s="21"/>
      <c r="C244" s="21"/>
    </row>
    <row r="245" spans="1:3" x14ac:dyDescent="0.2">
      <c r="A245" s="21"/>
      <c r="B245" s="21"/>
      <c r="C245" s="21"/>
    </row>
    <row r="246" spans="1:3" x14ac:dyDescent="0.2">
      <c r="A246" s="21"/>
      <c r="B246" s="21"/>
      <c r="C246" s="21"/>
    </row>
    <row r="247" spans="1:3" x14ac:dyDescent="0.2">
      <c r="A247" s="21"/>
      <c r="B247" s="21"/>
      <c r="C247" s="21"/>
    </row>
    <row r="248" spans="1:3" x14ac:dyDescent="0.2">
      <c r="A248" s="21"/>
      <c r="B248" s="21"/>
      <c r="C248" s="21"/>
    </row>
    <row r="249" spans="1:3" x14ac:dyDescent="0.2">
      <c r="A249" s="21"/>
      <c r="B249" s="21"/>
      <c r="C249" s="21"/>
    </row>
    <row r="250" spans="1:3" x14ac:dyDescent="0.2">
      <c r="A250" s="21"/>
      <c r="B250" s="21"/>
      <c r="C250" s="21"/>
    </row>
    <row r="251" spans="1:3" x14ac:dyDescent="0.2">
      <c r="A251" s="21"/>
      <c r="B251" s="21"/>
      <c r="C251" s="21"/>
    </row>
    <row r="252" spans="1:3" x14ac:dyDescent="0.2">
      <c r="A252" s="21"/>
      <c r="B252" s="21"/>
      <c r="C252" s="21"/>
    </row>
    <row r="253" spans="1:3" x14ac:dyDescent="0.2">
      <c r="A253" s="21"/>
      <c r="B253" s="21"/>
      <c r="C253" s="21"/>
    </row>
    <row r="254" spans="1:3" x14ac:dyDescent="0.2">
      <c r="A254" s="21"/>
      <c r="B254" s="21"/>
      <c r="C254" s="21"/>
    </row>
    <row r="255" spans="1:3" x14ac:dyDescent="0.2">
      <c r="A255" s="21"/>
      <c r="B255" s="21"/>
      <c r="C255" s="21"/>
    </row>
    <row r="256" spans="1:3" x14ac:dyDescent="0.2">
      <c r="A256" s="21"/>
      <c r="B256" s="21"/>
      <c r="C256" s="21"/>
    </row>
    <row r="257" spans="1:3" x14ac:dyDescent="0.2">
      <c r="A257" s="21"/>
      <c r="B257" s="21"/>
      <c r="C257" s="21"/>
    </row>
    <row r="258" spans="1:3" x14ac:dyDescent="0.2">
      <c r="A258" s="21"/>
      <c r="B258" s="21"/>
      <c r="C258" s="21"/>
    </row>
    <row r="259" spans="1:3" x14ac:dyDescent="0.2">
      <c r="A259" s="21"/>
      <c r="B259" s="21"/>
      <c r="C259" s="21"/>
    </row>
    <row r="260" spans="1:3" x14ac:dyDescent="0.2">
      <c r="A260" s="21"/>
      <c r="B260" s="21"/>
      <c r="C260" s="21"/>
    </row>
    <row r="261" spans="1:3" x14ac:dyDescent="0.2">
      <c r="A261" s="21"/>
      <c r="B261" s="21"/>
      <c r="C261" s="21"/>
    </row>
    <row r="262" spans="1:3" x14ac:dyDescent="0.2">
      <c r="A262" s="21"/>
      <c r="B262" s="21"/>
      <c r="C262" s="21"/>
    </row>
    <row r="263" spans="1:3" x14ac:dyDescent="0.2">
      <c r="A263" s="21"/>
      <c r="B263" s="21"/>
      <c r="C263" s="21"/>
    </row>
    <row r="264" spans="1:3" x14ac:dyDescent="0.2">
      <c r="A264" s="21"/>
      <c r="B264" s="21"/>
      <c r="C264" s="21"/>
    </row>
    <row r="265" spans="1:3" x14ac:dyDescent="0.2">
      <c r="A265" s="21"/>
      <c r="B265" s="21"/>
      <c r="C265" s="21"/>
    </row>
    <row r="266" spans="1:3" x14ac:dyDescent="0.2">
      <c r="A266" s="21"/>
      <c r="B266" s="21"/>
      <c r="C266" s="21"/>
    </row>
    <row r="267" spans="1:3" x14ac:dyDescent="0.2">
      <c r="A267" s="21"/>
      <c r="B267" s="21"/>
      <c r="C267" s="21"/>
    </row>
    <row r="268" spans="1:3" x14ac:dyDescent="0.2">
      <c r="A268" s="21"/>
      <c r="B268" s="21"/>
      <c r="C268" s="21"/>
    </row>
    <row r="269" spans="1:3" x14ac:dyDescent="0.2">
      <c r="A269" s="21"/>
      <c r="B269" s="21"/>
      <c r="C269" s="21"/>
    </row>
    <row r="270" spans="1:3" x14ac:dyDescent="0.2">
      <c r="A270" s="21"/>
      <c r="B270" s="21"/>
      <c r="C270" s="21"/>
    </row>
    <row r="271" spans="1:3" x14ac:dyDescent="0.2">
      <c r="A271" s="21"/>
      <c r="B271" s="21"/>
      <c r="C271" s="21"/>
    </row>
    <row r="272" spans="1:3" x14ac:dyDescent="0.2">
      <c r="A272" s="21"/>
      <c r="B272" s="21"/>
      <c r="C272" s="21"/>
    </row>
    <row r="273" spans="1:3" x14ac:dyDescent="0.2">
      <c r="A273" s="21"/>
      <c r="B273" s="21"/>
      <c r="C273" s="21"/>
    </row>
    <row r="274" spans="1:3" x14ac:dyDescent="0.2">
      <c r="A274" s="21"/>
      <c r="B274" s="21"/>
      <c r="C274" s="21"/>
    </row>
    <row r="275" spans="1:3" x14ac:dyDescent="0.2">
      <c r="A275" s="21"/>
      <c r="B275" s="21"/>
      <c r="C275" s="21"/>
    </row>
    <row r="276" spans="1:3" x14ac:dyDescent="0.2">
      <c r="A276" s="21"/>
      <c r="B276" s="21"/>
      <c r="C276" s="21"/>
    </row>
    <row r="277" spans="1:3" x14ac:dyDescent="0.2">
      <c r="A277" s="21"/>
      <c r="B277" s="21"/>
      <c r="C277" s="21"/>
    </row>
    <row r="278" spans="1:3" x14ac:dyDescent="0.2">
      <c r="A278" s="21"/>
      <c r="B278" s="21"/>
      <c r="C278" s="21"/>
    </row>
    <row r="279" spans="1:3" x14ac:dyDescent="0.2">
      <c r="A279" s="21"/>
      <c r="B279" s="21"/>
      <c r="C279" s="21"/>
    </row>
    <row r="280" spans="1:3" x14ac:dyDescent="0.2">
      <c r="A280" s="21"/>
      <c r="B280" s="21"/>
      <c r="C280" s="21"/>
    </row>
    <row r="281" spans="1:3" x14ac:dyDescent="0.2">
      <c r="A281" s="21"/>
      <c r="B281" s="21"/>
      <c r="C281" s="21"/>
    </row>
    <row r="282" spans="1:3" x14ac:dyDescent="0.2">
      <c r="A282" s="21"/>
      <c r="B282" s="21"/>
      <c r="C282" s="21"/>
    </row>
    <row r="283" spans="1:3" x14ac:dyDescent="0.2">
      <c r="A283" s="21"/>
      <c r="B283" s="21"/>
      <c r="C283" s="21"/>
    </row>
    <row r="284" spans="1:3" x14ac:dyDescent="0.2">
      <c r="A284" s="21"/>
      <c r="B284" s="21"/>
      <c r="C284" s="21"/>
    </row>
    <row r="285" spans="1:3" x14ac:dyDescent="0.2">
      <c r="A285" s="21"/>
      <c r="B285" s="21"/>
      <c r="C285" s="21"/>
    </row>
    <row r="286" spans="1:3" x14ac:dyDescent="0.2">
      <c r="A286" s="21"/>
      <c r="B286" s="21"/>
      <c r="C286" s="21"/>
    </row>
    <row r="287" spans="1:3" x14ac:dyDescent="0.2">
      <c r="A287" s="21"/>
      <c r="B287" s="21"/>
      <c r="C287" s="21"/>
    </row>
    <row r="288" spans="1:3" x14ac:dyDescent="0.2">
      <c r="A288" s="21"/>
      <c r="B288" s="21"/>
      <c r="C288" s="21"/>
    </row>
    <row r="289" spans="1:3" x14ac:dyDescent="0.2">
      <c r="A289" s="21"/>
      <c r="B289" s="21"/>
      <c r="C289" s="21"/>
    </row>
    <row r="290" spans="1:3" x14ac:dyDescent="0.2">
      <c r="A290" s="21"/>
      <c r="B290" s="21"/>
      <c r="C290" s="21"/>
    </row>
    <row r="291" spans="1:3" x14ac:dyDescent="0.2">
      <c r="A291" s="21"/>
      <c r="B291" s="21"/>
      <c r="C291" s="21"/>
    </row>
    <row r="292" spans="1:3" x14ac:dyDescent="0.2">
      <c r="A292" s="21"/>
      <c r="B292" s="21"/>
      <c r="C292" s="21"/>
    </row>
    <row r="293" spans="1:3" x14ac:dyDescent="0.2">
      <c r="A293" s="21"/>
      <c r="B293" s="21"/>
      <c r="C293" s="21"/>
    </row>
    <row r="294" spans="1:3" x14ac:dyDescent="0.2">
      <c r="A294" s="21"/>
      <c r="B294" s="21"/>
      <c r="C294" s="21"/>
    </row>
    <row r="295" spans="1:3" x14ac:dyDescent="0.2">
      <c r="A295" s="21"/>
      <c r="B295" s="21"/>
      <c r="C295" s="21"/>
    </row>
    <row r="296" spans="1:3" x14ac:dyDescent="0.2">
      <c r="A296" s="21"/>
      <c r="B296" s="21"/>
      <c r="C296" s="21"/>
    </row>
    <row r="297" spans="1:3" x14ac:dyDescent="0.2">
      <c r="A297" s="21"/>
      <c r="B297" s="21"/>
      <c r="C297" s="21"/>
    </row>
    <row r="298" spans="1:3" x14ac:dyDescent="0.2">
      <c r="A298" s="21"/>
      <c r="B298" s="21"/>
      <c r="C298" s="21"/>
    </row>
    <row r="299" spans="1:3" x14ac:dyDescent="0.2">
      <c r="A299" s="21"/>
      <c r="B299" s="21"/>
      <c r="C299" s="21"/>
    </row>
    <row r="300" spans="1:3" x14ac:dyDescent="0.2">
      <c r="A300" s="21"/>
      <c r="B300" s="21"/>
      <c r="C300" s="21"/>
    </row>
    <row r="301" spans="1:3" x14ac:dyDescent="0.2">
      <c r="A301" s="21"/>
      <c r="B301" s="21"/>
      <c r="C301" s="21"/>
    </row>
    <row r="302" spans="1:3" x14ac:dyDescent="0.2">
      <c r="A302" s="21"/>
      <c r="B302" s="21"/>
      <c r="C302" s="21"/>
    </row>
    <row r="303" spans="1:3" x14ac:dyDescent="0.2">
      <c r="A303" s="21"/>
      <c r="B303" s="21"/>
      <c r="C303" s="21"/>
    </row>
    <row r="304" spans="1:3" x14ac:dyDescent="0.2">
      <c r="A304" s="21"/>
      <c r="B304" s="21"/>
      <c r="C304" s="21"/>
    </row>
    <row r="305" spans="1:3" x14ac:dyDescent="0.2">
      <c r="A305" s="21"/>
      <c r="B305" s="21"/>
      <c r="C305" s="21"/>
    </row>
    <row r="306" spans="1:3" x14ac:dyDescent="0.2">
      <c r="A306" s="21"/>
      <c r="B306" s="21"/>
      <c r="C306" s="21"/>
    </row>
    <row r="307" spans="1:3" x14ac:dyDescent="0.2">
      <c r="A307" s="21"/>
      <c r="B307" s="21"/>
      <c r="C307" s="21"/>
    </row>
    <row r="308" spans="1:3" x14ac:dyDescent="0.2">
      <c r="A308" s="21"/>
      <c r="B308" s="21"/>
      <c r="C308" s="21"/>
    </row>
    <row r="309" spans="1:3" x14ac:dyDescent="0.2">
      <c r="A309" s="21"/>
      <c r="B309" s="21"/>
      <c r="C309" s="21"/>
    </row>
    <row r="310" spans="1:3" x14ac:dyDescent="0.2">
      <c r="A310" s="21"/>
      <c r="B310" s="21"/>
      <c r="C310" s="21"/>
    </row>
    <row r="311" spans="1:3" x14ac:dyDescent="0.2">
      <c r="A311" s="21"/>
      <c r="B311" s="21"/>
      <c r="C311" s="21"/>
    </row>
    <row r="312" spans="1:3" x14ac:dyDescent="0.2">
      <c r="A312" s="21"/>
      <c r="B312" s="21"/>
      <c r="C312" s="21"/>
    </row>
    <row r="313" spans="1:3" x14ac:dyDescent="0.2">
      <c r="A313" s="21"/>
      <c r="B313" s="21"/>
      <c r="C313" s="21"/>
    </row>
    <row r="314" spans="1:3" x14ac:dyDescent="0.2">
      <c r="A314" s="21"/>
      <c r="B314" s="21"/>
      <c r="C314" s="21"/>
    </row>
    <row r="315" spans="1:3" x14ac:dyDescent="0.2">
      <c r="A315" s="21"/>
      <c r="B315" s="21"/>
      <c r="C315" s="21"/>
    </row>
    <row r="316" spans="1:3" x14ac:dyDescent="0.2">
      <c r="A316" s="21"/>
      <c r="B316" s="21"/>
      <c r="C316" s="21"/>
    </row>
    <row r="317" spans="1:3" x14ac:dyDescent="0.2">
      <c r="A317" s="21"/>
      <c r="B317" s="21"/>
      <c r="C317" s="21"/>
    </row>
    <row r="318" spans="1:3" x14ac:dyDescent="0.2">
      <c r="A318" s="21"/>
      <c r="B318" s="21"/>
      <c r="C318" s="21"/>
    </row>
    <row r="319" spans="1:3" x14ac:dyDescent="0.2">
      <c r="A319" s="21"/>
      <c r="B319" s="21"/>
      <c r="C319" s="21"/>
    </row>
    <row r="320" spans="1:3" x14ac:dyDescent="0.2">
      <c r="A320" s="21"/>
      <c r="B320" s="21"/>
      <c r="C320" s="21"/>
    </row>
    <row r="321" spans="1:3" x14ac:dyDescent="0.2">
      <c r="A321" s="21"/>
      <c r="B321" s="21"/>
      <c r="C321" s="21"/>
    </row>
    <row r="322" spans="1:3" x14ac:dyDescent="0.2">
      <c r="A322" s="21"/>
      <c r="B322" s="21"/>
      <c r="C322" s="21"/>
    </row>
    <row r="323" spans="1:3" x14ac:dyDescent="0.2">
      <c r="A323" s="21"/>
      <c r="B323" s="21"/>
      <c r="C323" s="21"/>
    </row>
    <row r="324" spans="1:3" x14ac:dyDescent="0.2">
      <c r="A324" s="21"/>
      <c r="B324" s="21"/>
      <c r="C324" s="21"/>
    </row>
    <row r="325" spans="1:3" x14ac:dyDescent="0.2">
      <c r="A325" s="21"/>
      <c r="B325" s="21"/>
      <c r="C325" s="21"/>
    </row>
    <row r="326" spans="1:3" x14ac:dyDescent="0.2">
      <c r="A326" s="21"/>
      <c r="B326" s="21"/>
      <c r="C326" s="21"/>
    </row>
    <row r="327" spans="1:3" x14ac:dyDescent="0.2">
      <c r="A327" s="21"/>
      <c r="B327" s="21"/>
      <c r="C327" s="21"/>
    </row>
    <row r="328" spans="1:3" x14ac:dyDescent="0.2">
      <c r="A328" s="21"/>
      <c r="B328" s="21"/>
      <c r="C328" s="21"/>
    </row>
    <row r="329" spans="1:3" x14ac:dyDescent="0.2">
      <c r="A329" s="21"/>
      <c r="B329" s="21"/>
      <c r="C329" s="21"/>
    </row>
    <row r="330" spans="1:3" x14ac:dyDescent="0.2">
      <c r="A330" s="21"/>
      <c r="B330" s="21"/>
      <c r="C330" s="21"/>
    </row>
    <row r="331" spans="1:3" x14ac:dyDescent="0.2">
      <c r="A331" s="21"/>
      <c r="B331" s="21"/>
      <c r="C331" s="21"/>
    </row>
    <row r="332" spans="1:3" x14ac:dyDescent="0.2">
      <c r="A332" s="21"/>
      <c r="B332" s="21"/>
      <c r="C332" s="21"/>
    </row>
    <row r="333" spans="1:3" x14ac:dyDescent="0.2">
      <c r="A333" s="21"/>
      <c r="B333" s="21"/>
      <c r="C333" s="21"/>
    </row>
    <row r="334" spans="1:3" x14ac:dyDescent="0.2">
      <c r="A334" s="21"/>
      <c r="B334" s="21"/>
      <c r="C334" s="21"/>
    </row>
    <row r="335" spans="1:3" x14ac:dyDescent="0.2">
      <c r="A335" s="21"/>
      <c r="B335" s="21"/>
      <c r="C335" s="21"/>
    </row>
    <row r="336" spans="1:3" x14ac:dyDescent="0.2">
      <c r="A336" s="21"/>
      <c r="B336" s="21"/>
      <c r="C336" s="21"/>
    </row>
    <row r="337" spans="1:3" x14ac:dyDescent="0.2">
      <c r="A337" s="21"/>
      <c r="B337" s="21"/>
      <c r="C337" s="21"/>
    </row>
    <row r="338" spans="1:3" x14ac:dyDescent="0.2">
      <c r="A338" s="21"/>
      <c r="B338" s="21"/>
      <c r="C338" s="21"/>
    </row>
    <row r="339" spans="1:3" x14ac:dyDescent="0.2">
      <c r="A339" s="21"/>
      <c r="B339" s="21"/>
      <c r="C339" s="21"/>
    </row>
    <row r="340" spans="1:3" x14ac:dyDescent="0.2">
      <c r="A340" s="21"/>
      <c r="B340" s="21"/>
      <c r="C340" s="21"/>
    </row>
    <row r="341" spans="1:3" x14ac:dyDescent="0.2">
      <c r="A341" s="21"/>
      <c r="B341" s="21"/>
      <c r="C341" s="21"/>
    </row>
    <row r="342" spans="1:3" x14ac:dyDescent="0.2">
      <c r="A342" s="21"/>
      <c r="B342" s="21"/>
      <c r="C342" s="21"/>
    </row>
    <row r="343" spans="1:3" x14ac:dyDescent="0.2">
      <c r="A343" s="21"/>
      <c r="B343" s="21"/>
      <c r="C343" s="21"/>
    </row>
    <row r="344" spans="1:3" x14ac:dyDescent="0.2">
      <c r="A344" s="21"/>
      <c r="B344" s="21"/>
      <c r="C344" s="21"/>
    </row>
    <row r="345" spans="1:3" x14ac:dyDescent="0.2">
      <c r="A345" s="21"/>
      <c r="B345" s="21"/>
      <c r="C345" s="21"/>
    </row>
    <row r="346" spans="1:3" x14ac:dyDescent="0.2">
      <c r="A346" s="21"/>
      <c r="B346" s="21"/>
      <c r="C346" s="21"/>
    </row>
    <row r="347" spans="1:3" x14ac:dyDescent="0.2">
      <c r="A347" s="21"/>
      <c r="B347" s="21"/>
      <c r="C347" s="21"/>
    </row>
    <row r="348" spans="1:3" x14ac:dyDescent="0.2">
      <c r="A348" s="21"/>
      <c r="B348" s="21"/>
      <c r="C348" s="21"/>
    </row>
    <row r="349" spans="1:3" x14ac:dyDescent="0.2">
      <c r="A349" s="21"/>
      <c r="B349" s="21"/>
      <c r="C349" s="21"/>
    </row>
    <row r="350" spans="1:3" x14ac:dyDescent="0.2">
      <c r="A350" s="21"/>
      <c r="B350" s="21"/>
      <c r="C350" s="21"/>
    </row>
    <row r="351" spans="1:3" x14ac:dyDescent="0.2">
      <c r="A351" s="21"/>
      <c r="B351" s="21"/>
      <c r="C351" s="21"/>
    </row>
    <row r="352" spans="1:3" x14ac:dyDescent="0.2">
      <c r="A352" s="21"/>
      <c r="B352" s="21"/>
      <c r="C352" s="21"/>
    </row>
    <row r="353" spans="1:3" x14ac:dyDescent="0.2">
      <c r="A353" s="21"/>
      <c r="B353" s="21"/>
      <c r="C353" s="21"/>
    </row>
    <row r="354" spans="1:3" x14ac:dyDescent="0.2">
      <c r="A354" s="21"/>
      <c r="B354" s="21"/>
      <c r="C354" s="21"/>
    </row>
    <row r="355" spans="1:3" x14ac:dyDescent="0.2">
      <c r="A355" s="21"/>
      <c r="B355" s="21"/>
      <c r="C355" s="21"/>
    </row>
    <row r="356" spans="1:3" x14ac:dyDescent="0.2">
      <c r="A356" s="21"/>
      <c r="B356" s="21"/>
      <c r="C356" s="21"/>
    </row>
    <row r="357" spans="1:3" x14ac:dyDescent="0.2">
      <c r="A357" s="21"/>
      <c r="B357" s="21"/>
      <c r="C357" s="21"/>
    </row>
    <row r="358" spans="1:3" x14ac:dyDescent="0.2">
      <c r="A358" s="21"/>
      <c r="B358" s="21"/>
      <c r="C358" s="21"/>
    </row>
    <row r="359" spans="1:3" x14ac:dyDescent="0.2">
      <c r="A359" s="21"/>
      <c r="B359" s="21"/>
      <c r="C359" s="21"/>
    </row>
    <row r="360" spans="1:3" x14ac:dyDescent="0.2">
      <c r="A360" s="21"/>
      <c r="B360" s="21"/>
      <c r="C360" s="21"/>
    </row>
    <row r="361" spans="1:3" x14ac:dyDescent="0.2">
      <c r="A361" s="21"/>
      <c r="B361" s="21"/>
      <c r="C361" s="21"/>
    </row>
    <row r="362" spans="1:3" x14ac:dyDescent="0.2">
      <c r="A362" s="21"/>
      <c r="B362" s="21"/>
      <c r="C362" s="21"/>
    </row>
    <row r="363" spans="1:3" x14ac:dyDescent="0.2">
      <c r="A363" s="21"/>
      <c r="B363" s="21"/>
      <c r="C363" s="21"/>
    </row>
    <row r="364" spans="1:3" x14ac:dyDescent="0.2">
      <c r="A364" s="21"/>
      <c r="B364" s="21"/>
      <c r="C364" s="21"/>
    </row>
    <row r="365" spans="1:3" x14ac:dyDescent="0.2">
      <c r="A365" s="21"/>
      <c r="B365" s="21"/>
      <c r="C365" s="21"/>
    </row>
    <row r="366" spans="1:3" x14ac:dyDescent="0.2">
      <c r="A366" s="21"/>
      <c r="B366" s="21"/>
      <c r="C366" s="21"/>
    </row>
    <row r="367" spans="1:3" x14ac:dyDescent="0.2">
      <c r="A367" s="21"/>
      <c r="B367" s="21"/>
      <c r="C367" s="21"/>
    </row>
    <row r="368" spans="1:3" x14ac:dyDescent="0.2">
      <c r="A368" s="21"/>
      <c r="B368" s="21"/>
      <c r="C368" s="21"/>
    </row>
    <row r="369" spans="1:3" x14ac:dyDescent="0.2">
      <c r="A369" s="21"/>
      <c r="B369" s="21"/>
      <c r="C369" s="21"/>
    </row>
    <row r="370" spans="1:3" x14ac:dyDescent="0.2">
      <c r="A370" s="21"/>
      <c r="B370" s="21"/>
      <c r="C370" s="21"/>
    </row>
    <row r="371" spans="1:3" x14ac:dyDescent="0.2">
      <c r="A371" s="21"/>
      <c r="B371" s="21"/>
      <c r="C371" s="21"/>
    </row>
    <row r="372" spans="1:3" x14ac:dyDescent="0.2">
      <c r="A372" s="21"/>
      <c r="B372" s="21"/>
      <c r="C372" s="21"/>
    </row>
    <row r="373" spans="1:3" x14ac:dyDescent="0.2">
      <c r="A373" s="21"/>
      <c r="B373" s="21"/>
      <c r="C373" s="21"/>
    </row>
    <row r="374" spans="1:3" x14ac:dyDescent="0.2">
      <c r="A374" s="21"/>
      <c r="B374" s="21"/>
      <c r="C374" s="21"/>
    </row>
    <row r="375" spans="1:3" x14ac:dyDescent="0.2">
      <c r="A375" s="21"/>
      <c r="B375" s="21"/>
      <c r="C375" s="21"/>
    </row>
    <row r="376" spans="1:3" x14ac:dyDescent="0.2">
      <c r="A376" s="21"/>
      <c r="B376" s="21"/>
      <c r="C376" s="21"/>
    </row>
    <row r="377" spans="1:3" x14ac:dyDescent="0.2">
      <c r="A377" s="21"/>
      <c r="B377" s="21"/>
      <c r="C377" s="21"/>
    </row>
    <row r="378" spans="1:3" x14ac:dyDescent="0.2">
      <c r="A378" s="21"/>
      <c r="B378" s="21"/>
      <c r="C378" s="21"/>
    </row>
    <row r="379" spans="1:3" x14ac:dyDescent="0.2">
      <c r="A379" s="21"/>
      <c r="B379" s="21"/>
      <c r="C379" s="21"/>
    </row>
    <row r="380" spans="1:3" x14ac:dyDescent="0.2">
      <c r="A380" s="21"/>
      <c r="B380" s="21"/>
      <c r="C380" s="21"/>
    </row>
    <row r="381" spans="1:3" x14ac:dyDescent="0.2">
      <c r="A381" s="21"/>
      <c r="B381" s="21"/>
      <c r="C381" s="21"/>
    </row>
    <row r="382" spans="1:3" x14ac:dyDescent="0.2">
      <c r="A382" s="21"/>
      <c r="B382" s="21"/>
      <c r="C382" s="21"/>
    </row>
    <row r="383" spans="1:3" x14ac:dyDescent="0.2">
      <c r="A383" s="21"/>
      <c r="B383" s="21"/>
      <c r="C383" s="21"/>
    </row>
    <row r="384" spans="1:3" x14ac:dyDescent="0.2">
      <c r="A384" s="21"/>
      <c r="B384" s="21"/>
      <c r="C384" s="21"/>
    </row>
    <row r="385" spans="1:3" x14ac:dyDescent="0.2">
      <c r="A385" s="21"/>
      <c r="B385" s="21"/>
      <c r="C385" s="21"/>
    </row>
    <row r="386" spans="1:3" x14ac:dyDescent="0.2">
      <c r="A386" s="21"/>
      <c r="B386" s="21"/>
      <c r="C386" s="21"/>
    </row>
    <row r="387" spans="1:3" x14ac:dyDescent="0.2">
      <c r="A387" s="21"/>
      <c r="B387" s="21"/>
      <c r="C387" s="21"/>
    </row>
    <row r="388" spans="1:3" x14ac:dyDescent="0.2">
      <c r="A388" s="21"/>
      <c r="B388" s="21"/>
      <c r="C388" s="21"/>
    </row>
    <row r="389" spans="1:3" x14ac:dyDescent="0.2">
      <c r="A389" s="21"/>
      <c r="B389" s="21"/>
      <c r="C389" s="21"/>
    </row>
    <row r="390" spans="1:3" x14ac:dyDescent="0.2">
      <c r="A390" s="21"/>
      <c r="B390" s="21"/>
      <c r="C390" s="21"/>
    </row>
    <row r="391" spans="1:3" x14ac:dyDescent="0.2">
      <c r="A391" s="21"/>
      <c r="B391" s="21"/>
      <c r="C391" s="21"/>
    </row>
    <row r="392" spans="1:3" x14ac:dyDescent="0.2">
      <c r="A392" s="21"/>
      <c r="B392" s="21"/>
      <c r="C392" s="21"/>
    </row>
    <row r="393" spans="1:3" x14ac:dyDescent="0.2">
      <c r="A393" s="21"/>
      <c r="B393" s="21"/>
      <c r="C393" s="21"/>
    </row>
    <row r="394" spans="1:3" x14ac:dyDescent="0.2">
      <c r="A394" s="21"/>
      <c r="B394" s="21"/>
      <c r="C394" s="21"/>
    </row>
    <row r="395" spans="1:3" x14ac:dyDescent="0.2">
      <c r="A395" s="21"/>
      <c r="B395" s="21"/>
      <c r="C395" s="21"/>
    </row>
    <row r="396" spans="1:3" x14ac:dyDescent="0.2">
      <c r="A396" s="21"/>
      <c r="B396" s="21"/>
      <c r="C396" s="21"/>
    </row>
    <row r="397" spans="1:3" x14ac:dyDescent="0.2">
      <c r="A397" s="21"/>
      <c r="B397" s="21"/>
      <c r="C397" s="21"/>
    </row>
    <row r="398" spans="1:3" x14ac:dyDescent="0.2">
      <c r="A398" s="21"/>
      <c r="B398" s="21"/>
      <c r="C398" s="21"/>
    </row>
    <row r="399" spans="1:3" x14ac:dyDescent="0.2">
      <c r="A399" s="21"/>
      <c r="B399" s="21"/>
      <c r="C399" s="21"/>
    </row>
    <row r="400" spans="1:3" x14ac:dyDescent="0.2">
      <c r="A400" s="21"/>
      <c r="B400" s="21"/>
      <c r="C400" s="21"/>
    </row>
    <row r="401" spans="1:3" x14ac:dyDescent="0.2">
      <c r="A401" s="21"/>
      <c r="B401" s="21"/>
      <c r="C401" s="21"/>
    </row>
    <row r="402" spans="1:3" x14ac:dyDescent="0.2">
      <c r="A402" s="21"/>
      <c r="B402" s="21"/>
      <c r="C402" s="21"/>
    </row>
    <row r="403" spans="1:3" x14ac:dyDescent="0.2">
      <c r="A403" s="21"/>
      <c r="B403" s="21"/>
      <c r="C403" s="21"/>
    </row>
    <row r="404" spans="1:3" x14ac:dyDescent="0.2">
      <c r="A404" s="21"/>
      <c r="B404" s="21"/>
      <c r="C404" s="21"/>
    </row>
    <row r="405" spans="1:3" x14ac:dyDescent="0.2">
      <c r="A405" s="21"/>
      <c r="B405" s="21"/>
      <c r="C405" s="21"/>
    </row>
    <row r="406" spans="1:3" x14ac:dyDescent="0.2">
      <c r="A406" s="21"/>
      <c r="B406" s="21"/>
      <c r="C406" s="21"/>
    </row>
    <row r="407" spans="1:3" x14ac:dyDescent="0.2">
      <c r="A407" s="21"/>
      <c r="B407" s="21"/>
      <c r="C407" s="21"/>
    </row>
    <row r="408" spans="1:3" x14ac:dyDescent="0.2">
      <c r="A408" s="21"/>
      <c r="B408" s="21"/>
      <c r="C408" s="21"/>
    </row>
    <row r="409" spans="1:3" x14ac:dyDescent="0.2">
      <c r="A409" s="21"/>
      <c r="B409" s="21"/>
      <c r="C409" s="21"/>
    </row>
    <row r="410" spans="1:3" x14ac:dyDescent="0.2">
      <c r="A410" s="21"/>
      <c r="B410" s="21"/>
      <c r="C410" s="21"/>
    </row>
    <row r="411" spans="1:3" x14ac:dyDescent="0.2">
      <c r="A411" s="21"/>
      <c r="B411" s="21"/>
      <c r="C411" s="21"/>
    </row>
    <row r="412" spans="1:3" x14ac:dyDescent="0.2">
      <c r="A412" s="21"/>
      <c r="B412" s="21"/>
      <c r="C412" s="21"/>
    </row>
  </sheetData>
  <sheetProtection password="C9E4" sheet="1" scenarios="1"/>
  <mergeCells count="1">
    <mergeCell ref="A2:C2"/>
  </mergeCells>
  <printOptions horizontalCentered="1" verticalCentered="1"/>
  <pageMargins left="0.47244094488188981" right="0" top="0.94488188976377963" bottom="0.70866141732283472" header="0" footer="0"/>
  <pageSetup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L212"/>
  <sheetViews>
    <sheetView showGridLines="0" zoomScaleNormal="100" workbookViewId="0">
      <selection activeCell="D4" sqref="D4:I4"/>
    </sheetView>
  </sheetViews>
  <sheetFormatPr baseColWidth="10" defaultColWidth="0" defaultRowHeight="15" zeroHeight="1" x14ac:dyDescent="0.25"/>
  <cols>
    <col min="1" max="1" width="2.42578125" style="17" customWidth="1"/>
    <col min="2" max="2" width="3" customWidth="1"/>
    <col min="3" max="4" width="11.42578125" customWidth="1"/>
    <col min="5" max="5" width="23.5703125" customWidth="1"/>
    <col min="6" max="6" width="2.85546875" customWidth="1"/>
    <col min="7" max="10" width="21" customWidth="1"/>
    <col min="11" max="11" width="2.7109375" customWidth="1"/>
    <col min="12" max="12" width="3.7109375" style="17" customWidth="1"/>
    <col min="13" max="18" width="0" hidden="1" customWidth="1"/>
    <col min="257" max="257" width="2.42578125" customWidth="1"/>
    <col min="258" max="258" width="3" customWidth="1"/>
    <col min="259" max="260" width="11.42578125" customWidth="1"/>
    <col min="261" max="261" width="23.5703125" customWidth="1"/>
    <col min="262" max="262" width="2.85546875" customWidth="1"/>
    <col min="263" max="266" width="21" customWidth="1"/>
    <col min="267" max="267" width="2.7109375" customWidth="1"/>
    <col min="268" max="268" width="3.7109375" customWidth="1"/>
    <col min="269" max="274" width="0" hidden="1" customWidth="1"/>
    <col min="513" max="513" width="2.42578125" customWidth="1"/>
    <col min="514" max="514" width="3" customWidth="1"/>
    <col min="515" max="516" width="11.42578125" customWidth="1"/>
    <col min="517" max="517" width="23.5703125" customWidth="1"/>
    <col min="518" max="518" width="2.85546875" customWidth="1"/>
    <col min="519" max="522" width="21" customWidth="1"/>
    <col min="523" max="523" width="2.7109375" customWidth="1"/>
    <col min="524" max="524" width="3.7109375" customWidth="1"/>
    <col min="525" max="530" width="0" hidden="1" customWidth="1"/>
    <col min="769" max="769" width="2.42578125" customWidth="1"/>
    <col min="770" max="770" width="3" customWidth="1"/>
    <col min="771" max="772" width="11.42578125" customWidth="1"/>
    <col min="773" max="773" width="23.5703125" customWidth="1"/>
    <col min="774" max="774" width="2.85546875" customWidth="1"/>
    <col min="775" max="778" width="21" customWidth="1"/>
    <col min="779" max="779" width="2.7109375" customWidth="1"/>
    <col min="780" max="780" width="3.7109375" customWidth="1"/>
    <col min="781" max="786" width="0" hidden="1" customWidth="1"/>
    <col min="1025" max="1025" width="2.42578125" customWidth="1"/>
    <col min="1026" max="1026" width="3" customWidth="1"/>
    <col min="1027" max="1028" width="11.42578125" customWidth="1"/>
    <col min="1029" max="1029" width="23.5703125" customWidth="1"/>
    <col min="1030" max="1030" width="2.85546875" customWidth="1"/>
    <col min="1031" max="1034" width="21" customWidth="1"/>
    <col min="1035" max="1035" width="2.7109375" customWidth="1"/>
    <col min="1036" max="1036" width="3.7109375" customWidth="1"/>
    <col min="1037" max="1042" width="0" hidden="1" customWidth="1"/>
    <col min="1281" max="1281" width="2.42578125" customWidth="1"/>
    <col min="1282" max="1282" width="3" customWidth="1"/>
    <col min="1283" max="1284" width="11.42578125" customWidth="1"/>
    <col min="1285" max="1285" width="23.5703125" customWidth="1"/>
    <col min="1286" max="1286" width="2.85546875" customWidth="1"/>
    <col min="1287" max="1290" width="21" customWidth="1"/>
    <col min="1291" max="1291" width="2.7109375" customWidth="1"/>
    <col min="1292" max="1292" width="3.7109375" customWidth="1"/>
    <col min="1293" max="1298" width="0" hidden="1" customWidth="1"/>
    <col min="1537" max="1537" width="2.42578125" customWidth="1"/>
    <col min="1538" max="1538" width="3" customWidth="1"/>
    <col min="1539" max="1540" width="11.42578125" customWidth="1"/>
    <col min="1541" max="1541" width="23.5703125" customWidth="1"/>
    <col min="1542" max="1542" width="2.85546875" customWidth="1"/>
    <col min="1543" max="1546" width="21" customWidth="1"/>
    <col min="1547" max="1547" width="2.7109375" customWidth="1"/>
    <col min="1548" max="1548" width="3.7109375" customWidth="1"/>
    <col min="1549" max="1554" width="0" hidden="1" customWidth="1"/>
    <col min="1793" max="1793" width="2.42578125" customWidth="1"/>
    <col min="1794" max="1794" width="3" customWidth="1"/>
    <col min="1795" max="1796" width="11.42578125" customWidth="1"/>
    <col min="1797" max="1797" width="23.5703125" customWidth="1"/>
    <col min="1798" max="1798" width="2.85546875" customWidth="1"/>
    <col min="1799" max="1802" width="21" customWidth="1"/>
    <col min="1803" max="1803" width="2.7109375" customWidth="1"/>
    <col min="1804" max="1804" width="3.7109375" customWidth="1"/>
    <col min="1805" max="1810" width="0" hidden="1" customWidth="1"/>
    <col min="2049" max="2049" width="2.42578125" customWidth="1"/>
    <col min="2050" max="2050" width="3" customWidth="1"/>
    <col min="2051" max="2052" width="11.42578125" customWidth="1"/>
    <col min="2053" max="2053" width="23.5703125" customWidth="1"/>
    <col min="2054" max="2054" width="2.85546875" customWidth="1"/>
    <col min="2055" max="2058" width="21" customWidth="1"/>
    <col min="2059" max="2059" width="2.7109375" customWidth="1"/>
    <col min="2060" max="2060" width="3.7109375" customWidth="1"/>
    <col min="2061" max="2066" width="0" hidden="1" customWidth="1"/>
    <col min="2305" max="2305" width="2.42578125" customWidth="1"/>
    <col min="2306" max="2306" width="3" customWidth="1"/>
    <col min="2307" max="2308" width="11.42578125" customWidth="1"/>
    <col min="2309" max="2309" width="23.5703125" customWidth="1"/>
    <col min="2310" max="2310" width="2.85546875" customWidth="1"/>
    <col min="2311" max="2314" width="21" customWidth="1"/>
    <col min="2315" max="2315" width="2.7109375" customWidth="1"/>
    <col min="2316" max="2316" width="3.7109375" customWidth="1"/>
    <col min="2317" max="2322" width="0" hidden="1" customWidth="1"/>
    <col min="2561" max="2561" width="2.42578125" customWidth="1"/>
    <col min="2562" max="2562" width="3" customWidth="1"/>
    <col min="2563" max="2564" width="11.42578125" customWidth="1"/>
    <col min="2565" max="2565" width="23.5703125" customWidth="1"/>
    <col min="2566" max="2566" width="2.85546875" customWidth="1"/>
    <col min="2567" max="2570" width="21" customWidth="1"/>
    <col min="2571" max="2571" width="2.7109375" customWidth="1"/>
    <col min="2572" max="2572" width="3.7109375" customWidth="1"/>
    <col min="2573" max="2578" width="0" hidden="1" customWidth="1"/>
    <col min="2817" max="2817" width="2.42578125" customWidth="1"/>
    <col min="2818" max="2818" width="3" customWidth="1"/>
    <col min="2819" max="2820" width="11.42578125" customWidth="1"/>
    <col min="2821" max="2821" width="23.5703125" customWidth="1"/>
    <col min="2822" max="2822" width="2.85546875" customWidth="1"/>
    <col min="2823" max="2826" width="21" customWidth="1"/>
    <col min="2827" max="2827" width="2.7109375" customWidth="1"/>
    <col min="2828" max="2828" width="3.7109375" customWidth="1"/>
    <col min="2829" max="2834" width="0" hidden="1" customWidth="1"/>
    <col min="3073" max="3073" width="2.42578125" customWidth="1"/>
    <col min="3074" max="3074" width="3" customWidth="1"/>
    <col min="3075" max="3076" width="11.42578125" customWidth="1"/>
    <col min="3077" max="3077" width="23.5703125" customWidth="1"/>
    <col min="3078" max="3078" width="2.85546875" customWidth="1"/>
    <col min="3079" max="3082" width="21" customWidth="1"/>
    <col min="3083" max="3083" width="2.7109375" customWidth="1"/>
    <col min="3084" max="3084" width="3.7109375" customWidth="1"/>
    <col min="3085" max="3090" width="0" hidden="1" customWidth="1"/>
    <col min="3329" max="3329" width="2.42578125" customWidth="1"/>
    <col min="3330" max="3330" width="3" customWidth="1"/>
    <col min="3331" max="3332" width="11.42578125" customWidth="1"/>
    <col min="3333" max="3333" width="23.5703125" customWidth="1"/>
    <col min="3334" max="3334" width="2.85546875" customWidth="1"/>
    <col min="3335" max="3338" width="21" customWidth="1"/>
    <col min="3339" max="3339" width="2.7109375" customWidth="1"/>
    <col min="3340" max="3340" width="3.7109375" customWidth="1"/>
    <col min="3341" max="3346" width="0" hidden="1" customWidth="1"/>
    <col min="3585" max="3585" width="2.42578125" customWidth="1"/>
    <col min="3586" max="3586" width="3" customWidth="1"/>
    <col min="3587" max="3588" width="11.42578125" customWidth="1"/>
    <col min="3589" max="3589" width="23.5703125" customWidth="1"/>
    <col min="3590" max="3590" width="2.85546875" customWidth="1"/>
    <col min="3591" max="3594" width="21" customWidth="1"/>
    <col min="3595" max="3595" width="2.7109375" customWidth="1"/>
    <col min="3596" max="3596" width="3.7109375" customWidth="1"/>
    <col min="3597" max="3602" width="0" hidden="1" customWidth="1"/>
    <col min="3841" max="3841" width="2.42578125" customWidth="1"/>
    <col min="3842" max="3842" width="3" customWidth="1"/>
    <col min="3843" max="3844" width="11.42578125" customWidth="1"/>
    <col min="3845" max="3845" width="23.5703125" customWidth="1"/>
    <col min="3846" max="3846" width="2.85546875" customWidth="1"/>
    <col min="3847" max="3850" width="21" customWidth="1"/>
    <col min="3851" max="3851" width="2.7109375" customWidth="1"/>
    <col min="3852" max="3852" width="3.7109375" customWidth="1"/>
    <col min="3853" max="3858" width="0" hidden="1" customWidth="1"/>
    <col min="4097" max="4097" width="2.42578125" customWidth="1"/>
    <col min="4098" max="4098" width="3" customWidth="1"/>
    <col min="4099" max="4100" width="11.42578125" customWidth="1"/>
    <col min="4101" max="4101" width="23.5703125" customWidth="1"/>
    <col min="4102" max="4102" width="2.85546875" customWidth="1"/>
    <col min="4103" max="4106" width="21" customWidth="1"/>
    <col min="4107" max="4107" width="2.7109375" customWidth="1"/>
    <col min="4108" max="4108" width="3.7109375" customWidth="1"/>
    <col min="4109" max="4114" width="0" hidden="1" customWidth="1"/>
    <col min="4353" max="4353" width="2.42578125" customWidth="1"/>
    <col min="4354" max="4354" width="3" customWidth="1"/>
    <col min="4355" max="4356" width="11.42578125" customWidth="1"/>
    <col min="4357" max="4357" width="23.5703125" customWidth="1"/>
    <col min="4358" max="4358" width="2.85546875" customWidth="1"/>
    <col min="4359" max="4362" width="21" customWidth="1"/>
    <col min="4363" max="4363" width="2.7109375" customWidth="1"/>
    <col min="4364" max="4364" width="3.7109375" customWidth="1"/>
    <col min="4365" max="4370" width="0" hidden="1" customWidth="1"/>
    <col min="4609" max="4609" width="2.42578125" customWidth="1"/>
    <col min="4610" max="4610" width="3" customWidth="1"/>
    <col min="4611" max="4612" width="11.42578125" customWidth="1"/>
    <col min="4613" max="4613" width="23.5703125" customWidth="1"/>
    <col min="4614" max="4614" width="2.85546875" customWidth="1"/>
    <col min="4615" max="4618" width="21" customWidth="1"/>
    <col min="4619" max="4619" width="2.7109375" customWidth="1"/>
    <col min="4620" max="4620" width="3.7109375" customWidth="1"/>
    <col min="4621" max="4626" width="0" hidden="1" customWidth="1"/>
    <col min="4865" max="4865" width="2.42578125" customWidth="1"/>
    <col min="4866" max="4866" width="3" customWidth="1"/>
    <col min="4867" max="4868" width="11.42578125" customWidth="1"/>
    <col min="4869" max="4869" width="23.5703125" customWidth="1"/>
    <col min="4870" max="4870" width="2.85546875" customWidth="1"/>
    <col min="4871" max="4874" width="21" customWidth="1"/>
    <col min="4875" max="4875" width="2.7109375" customWidth="1"/>
    <col min="4876" max="4876" width="3.7109375" customWidth="1"/>
    <col min="4877" max="4882" width="0" hidden="1" customWidth="1"/>
    <col min="5121" max="5121" width="2.42578125" customWidth="1"/>
    <col min="5122" max="5122" width="3" customWidth="1"/>
    <col min="5123" max="5124" width="11.42578125" customWidth="1"/>
    <col min="5125" max="5125" width="23.5703125" customWidth="1"/>
    <col min="5126" max="5126" width="2.85546875" customWidth="1"/>
    <col min="5127" max="5130" width="21" customWidth="1"/>
    <col min="5131" max="5131" width="2.7109375" customWidth="1"/>
    <col min="5132" max="5132" width="3.7109375" customWidth="1"/>
    <col min="5133" max="5138" width="0" hidden="1" customWidth="1"/>
    <col min="5377" max="5377" width="2.42578125" customWidth="1"/>
    <col min="5378" max="5378" width="3" customWidth="1"/>
    <col min="5379" max="5380" width="11.42578125" customWidth="1"/>
    <col min="5381" max="5381" width="23.5703125" customWidth="1"/>
    <col min="5382" max="5382" width="2.85546875" customWidth="1"/>
    <col min="5383" max="5386" width="21" customWidth="1"/>
    <col min="5387" max="5387" width="2.7109375" customWidth="1"/>
    <col min="5388" max="5388" width="3.7109375" customWidth="1"/>
    <col min="5389" max="5394" width="0" hidden="1" customWidth="1"/>
    <col min="5633" max="5633" width="2.42578125" customWidth="1"/>
    <col min="5634" max="5634" width="3" customWidth="1"/>
    <col min="5635" max="5636" width="11.42578125" customWidth="1"/>
    <col min="5637" max="5637" width="23.5703125" customWidth="1"/>
    <col min="5638" max="5638" width="2.85546875" customWidth="1"/>
    <col min="5639" max="5642" width="21" customWidth="1"/>
    <col min="5643" max="5643" width="2.7109375" customWidth="1"/>
    <col min="5644" max="5644" width="3.7109375" customWidth="1"/>
    <col min="5645" max="5650" width="0" hidden="1" customWidth="1"/>
    <col min="5889" max="5889" width="2.42578125" customWidth="1"/>
    <col min="5890" max="5890" width="3" customWidth="1"/>
    <col min="5891" max="5892" width="11.42578125" customWidth="1"/>
    <col min="5893" max="5893" width="23.5703125" customWidth="1"/>
    <col min="5894" max="5894" width="2.85546875" customWidth="1"/>
    <col min="5895" max="5898" width="21" customWidth="1"/>
    <col min="5899" max="5899" width="2.7109375" customWidth="1"/>
    <col min="5900" max="5900" width="3.7109375" customWidth="1"/>
    <col min="5901" max="5906" width="0" hidden="1" customWidth="1"/>
    <col min="6145" max="6145" width="2.42578125" customWidth="1"/>
    <col min="6146" max="6146" width="3" customWidth="1"/>
    <col min="6147" max="6148" width="11.42578125" customWidth="1"/>
    <col min="6149" max="6149" width="23.5703125" customWidth="1"/>
    <col min="6150" max="6150" width="2.85546875" customWidth="1"/>
    <col min="6151" max="6154" width="21" customWidth="1"/>
    <col min="6155" max="6155" width="2.7109375" customWidth="1"/>
    <col min="6156" max="6156" width="3.7109375" customWidth="1"/>
    <col min="6157" max="6162" width="0" hidden="1" customWidth="1"/>
    <col min="6401" max="6401" width="2.42578125" customWidth="1"/>
    <col min="6402" max="6402" width="3" customWidth="1"/>
    <col min="6403" max="6404" width="11.42578125" customWidth="1"/>
    <col min="6405" max="6405" width="23.5703125" customWidth="1"/>
    <col min="6406" max="6406" width="2.85546875" customWidth="1"/>
    <col min="6407" max="6410" width="21" customWidth="1"/>
    <col min="6411" max="6411" width="2.7109375" customWidth="1"/>
    <col min="6412" max="6412" width="3.7109375" customWidth="1"/>
    <col min="6413" max="6418" width="0" hidden="1" customWidth="1"/>
    <col min="6657" max="6657" width="2.42578125" customWidth="1"/>
    <col min="6658" max="6658" width="3" customWidth="1"/>
    <col min="6659" max="6660" width="11.42578125" customWidth="1"/>
    <col min="6661" max="6661" width="23.5703125" customWidth="1"/>
    <col min="6662" max="6662" width="2.85546875" customWidth="1"/>
    <col min="6663" max="6666" width="21" customWidth="1"/>
    <col min="6667" max="6667" width="2.7109375" customWidth="1"/>
    <col min="6668" max="6668" width="3.7109375" customWidth="1"/>
    <col min="6669" max="6674" width="0" hidden="1" customWidth="1"/>
    <col min="6913" max="6913" width="2.42578125" customWidth="1"/>
    <col min="6914" max="6914" width="3" customWidth="1"/>
    <col min="6915" max="6916" width="11.42578125" customWidth="1"/>
    <col min="6917" max="6917" width="23.5703125" customWidth="1"/>
    <col min="6918" max="6918" width="2.85546875" customWidth="1"/>
    <col min="6919" max="6922" width="21" customWidth="1"/>
    <col min="6923" max="6923" width="2.7109375" customWidth="1"/>
    <col min="6924" max="6924" width="3.7109375" customWidth="1"/>
    <col min="6925" max="6930" width="0" hidden="1" customWidth="1"/>
    <col min="7169" max="7169" width="2.42578125" customWidth="1"/>
    <col min="7170" max="7170" width="3" customWidth="1"/>
    <col min="7171" max="7172" width="11.42578125" customWidth="1"/>
    <col min="7173" max="7173" width="23.5703125" customWidth="1"/>
    <col min="7174" max="7174" width="2.85546875" customWidth="1"/>
    <col min="7175" max="7178" width="21" customWidth="1"/>
    <col min="7179" max="7179" width="2.7109375" customWidth="1"/>
    <col min="7180" max="7180" width="3.7109375" customWidth="1"/>
    <col min="7181" max="7186" width="0" hidden="1" customWidth="1"/>
    <col min="7425" max="7425" width="2.42578125" customWidth="1"/>
    <col min="7426" max="7426" width="3" customWidth="1"/>
    <col min="7427" max="7428" width="11.42578125" customWidth="1"/>
    <col min="7429" max="7429" width="23.5703125" customWidth="1"/>
    <col min="7430" max="7430" width="2.85546875" customWidth="1"/>
    <col min="7431" max="7434" width="21" customWidth="1"/>
    <col min="7435" max="7435" width="2.7109375" customWidth="1"/>
    <col min="7436" max="7436" width="3.7109375" customWidth="1"/>
    <col min="7437" max="7442" width="0" hidden="1" customWidth="1"/>
    <col min="7681" max="7681" width="2.42578125" customWidth="1"/>
    <col min="7682" max="7682" width="3" customWidth="1"/>
    <col min="7683" max="7684" width="11.42578125" customWidth="1"/>
    <col min="7685" max="7685" width="23.5703125" customWidth="1"/>
    <col min="7686" max="7686" width="2.85546875" customWidth="1"/>
    <col min="7687" max="7690" width="21" customWidth="1"/>
    <col min="7691" max="7691" width="2.7109375" customWidth="1"/>
    <col min="7692" max="7692" width="3.7109375" customWidth="1"/>
    <col min="7693" max="7698" width="0" hidden="1" customWidth="1"/>
    <col min="7937" max="7937" width="2.42578125" customWidth="1"/>
    <col min="7938" max="7938" width="3" customWidth="1"/>
    <col min="7939" max="7940" width="11.42578125" customWidth="1"/>
    <col min="7941" max="7941" width="23.5703125" customWidth="1"/>
    <col min="7942" max="7942" width="2.85546875" customWidth="1"/>
    <col min="7943" max="7946" width="21" customWidth="1"/>
    <col min="7947" max="7947" width="2.7109375" customWidth="1"/>
    <col min="7948" max="7948" width="3.7109375" customWidth="1"/>
    <col min="7949" max="7954" width="0" hidden="1" customWidth="1"/>
    <col min="8193" max="8193" width="2.42578125" customWidth="1"/>
    <col min="8194" max="8194" width="3" customWidth="1"/>
    <col min="8195" max="8196" width="11.42578125" customWidth="1"/>
    <col min="8197" max="8197" width="23.5703125" customWidth="1"/>
    <col min="8198" max="8198" width="2.85546875" customWidth="1"/>
    <col min="8199" max="8202" width="21" customWidth="1"/>
    <col min="8203" max="8203" width="2.7109375" customWidth="1"/>
    <col min="8204" max="8204" width="3.7109375" customWidth="1"/>
    <col min="8205" max="8210" width="0" hidden="1" customWidth="1"/>
    <col min="8449" max="8449" width="2.42578125" customWidth="1"/>
    <col min="8450" max="8450" width="3" customWidth="1"/>
    <col min="8451" max="8452" width="11.42578125" customWidth="1"/>
    <col min="8453" max="8453" width="23.5703125" customWidth="1"/>
    <col min="8454" max="8454" width="2.85546875" customWidth="1"/>
    <col min="8455" max="8458" width="21" customWidth="1"/>
    <col min="8459" max="8459" width="2.7109375" customWidth="1"/>
    <col min="8460" max="8460" width="3.7109375" customWidth="1"/>
    <col min="8461" max="8466" width="0" hidden="1" customWidth="1"/>
    <col min="8705" max="8705" width="2.42578125" customWidth="1"/>
    <col min="8706" max="8706" width="3" customWidth="1"/>
    <col min="8707" max="8708" width="11.42578125" customWidth="1"/>
    <col min="8709" max="8709" width="23.5703125" customWidth="1"/>
    <col min="8710" max="8710" width="2.85546875" customWidth="1"/>
    <col min="8711" max="8714" width="21" customWidth="1"/>
    <col min="8715" max="8715" width="2.7109375" customWidth="1"/>
    <col min="8716" max="8716" width="3.7109375" customWidth="1"/>
    <col min="8717" max="8722" width="0" hidden="1" customWidth="1"/>
    <col min="8961" max="8961" width="2.42578125" customWidth="1"/>
    <col min="8962" max="8962" width="3" customWidth="1"/>
    <col min="8963" max="8964" width="11.42578125" customWidth="1"/>
    <col min="8965" max="8965" width="23.5703125" customWidth="1"/>
    <col min="8966" max="8966" width="2.85546875" customWidth="1"/>
    <col min="8967" max="8970" width="21" customWidth="1"/>
    <col min="8971" max="8971" width="2.7109375" customWidth="1"/>
    <col min="8972" max="8972" width="3.7109375" customWidth="1"/>
    <col min="8973" max="8978" width="0" hidden="1" customWidth="1"/>
    <col min="9217" max="9217" width="2.42578125" customWidth="1"/>
    <col min="9218" max="9218" width="3" customWidth="1"/>
    <col min="9219" max="9220" width="11.42578125" customWidth="1"/>
    <col min="9221" max="9221" width="23.5703125" customWidth="1"/>
    <col min="9222" max="9222" width="2.85546875" customWidth="1"/>
    <col min="9223" max="9226" width="21" customWidth="1"/>
    <col min="9227" max="9227" width="2.7109375" customWidth="1"/>
    <col min="9228" max="9228" width="3.7109375" customWidth="1"/>
    <col min="9229" max="9234" width="0" hidden="1" customWidth="1"/>
    <col min="9473" max="9473" width="2.42578125" customWidth="1"/>
    <col min="9474" max="9474" width="3" customWidth="1"/>
    <col min="9475" max="9476" width="11.42578125" customWidth="1"/>
    <col min="9477" max="9477" width="23.5703125" customWidth="1"/>
    <col min="9478" max="9478" width="2.85546875" customWidth="1"/>
    <col min="9479" max="9482" width="21" customWidth="1"/>
    <col min="9483" max="9483" width="2.7109375" customWidth="1"/>
    <col min="9484" max="9484" width="3.7109375" customWidth="1"/>
    <col min="9485" max="9490" width="0" hidden="1" customWidth="1"/>
    <col min="9729" max="9729" width="2.42578125" customWidth="1"/>
    <col min="9730" max="9730" width="3" customWidth="1"/>
    <col min="9731" max="9732" width="11.42578125" customWidth="1"/>
    <col min="9733" max="9733" width="23.5703125" customWidth="1"/>
    <col min="9734" max="9734" width="2.85546875" customWidth="1"/>
    <col min="9735" max="9738" width="21" customWidth="1"/>
    <col min="9739" max="9739" width="2.7109375" customWidth="1"/>
    <col min="9740" max="9740" width="3.7109375" customWidth="1"/>
    <col min="9741" max="9746" width="0" hidden="1" customWidth="1"/>
    <col min="9985" max="9985" width="2.42578125" customWidth="1"/>
    <col min="9986" max="9986" width="3" customWidth="1"/>
    <col min="9987" max="9988" width="11.42578125" customWidth="1"/>
    <col min="9989" max="9989" width="23.5703125" customWidth="1"/>
    <col min="9990" max="9990" width="2.85546875" customWidth="1"/>
    <col min="9991" max="9994" width="21" customWidth="1"/>
    <col min="9995" max="9995" width="2.7109375" customWidth="1"/>
    <col min="9996" max="9996" width="3.7109375" customWidth="1"/>
    <col min="9997" max="10002" width="0" hidden="1" customWidth="1"/>
    <col min="10241" max="10241" width="2.42578125" customWidth="1"/>
    <col min="10242" max="10242" width="3" customWidth="1"/>
    <col min="10243" max="10244" width="11.42578125" customWidth="1"/>
    <col min="10245" max="10245" width="23.5703125" customWidth="1"/>
    <col min="10246" max="10246" width="2.85546875" customWidth="1"/>
    <col min="10247" max="10250" width="21" customWidth="1"/>
    <col min="10251" max="10251" width="2.7109375" customWidth="1"/>
    <col min="10252" max="10252" width="3.7109375" customWidth="1"/>
    <col min="10253" max="10258" width="0" hidden="1" customWidth="1"/>
    <col min="10497" max="10497" width="2.42578125" customWidth="1"/>
    <col min="10498" max="10498" width="3" customWidth="1"/>
    <col min="10499" max="10500" width="11.42578125" customWidth="1"/>
    <col min="10501" max="10501" width="23.5703125" customWidth="1"/>
    <col min="10502" max="10502" width="2.85546875" customWidth="1"/>
    <col min="10503" max="10506" width="21" customWidth="1"/>
    <col min="10507" max="10507" width="2.7109375" customWidth="1"/>
    <col min="10508" max="10508" width="3.7109375" customWidth="1"/>
    <col min="10509" max="10514" width="0" hidden="1" customWidth="1"/>
    <col min="10753" max="10753" width="2.42578125" customWidth="1"/>
    <col min="10754" max="10754" width="3" customWidth="1"/>
    <col min="10755" max="10756" width="11.42578125" customWidth="1"/>
    <col min="10757" max="10757" width="23.5703125" customWidth="1"/>
    <col min="10758" max="10758" width="2.85546875" customWidth="1"/>
    <col min="10759" max="10762" width="21" customWidth="1"/>
    <col min="10763" max="10763" width="2.7109375" customWidth="1"/>
    <col min="10764" max="10764" width="3.7109375" customWidth="1"/>
    <col min="10765" max="10770" width="0" hidden="1" customWidth="1"/>
    <col min="11009" max="11009" width="2.42578125" customWidth="1"/>
    <col min="11010" max="11010" width="3" customWidth="1"/>
    <col min="11011" max="11012" width="11.42578125" customWidth="1"/>
    <col min="11013" max="11013" width="23.5703125" customWidth="1"/>
    <col min="11014" max="11014" width="2.85546875" customWidth="1"/>
    <col min="11015" max="11018" width="21" customWidth="1"/>
    <col min="11019" max="11019" width="2.7109375" customWidth="1"/>
    <col min="11020" max="11020" width="3.7109375" customWidth="1"/>
    <col min="11021" max="11026" width="0" hidden="1" customWidth="1"/>
    <col min="11265" max="11265" width="2.42578125" customWidth="1"/>
    <col min="11266" max="11266" width="3" customWidth="1"/>
    <col min="11267" max="11268" width="11.42578125" customWidth="1"/>
    <col min="11269" max="11269" width="23.5703125" customWidth="1"/>
    <col min="11270" max="11270" width="2.85546875" customWidth="1"/>
    <col min="11271" max="11274" width="21" customWidth="1"/>
    <col min="11275" max="11275" width="2.7109375" customWidth="1"/>
    <col min="11276" max="11276" width="3.7109375" customWidth="1"/>
    <col min="11277" max="11282" width="0" hidden="1" customWidth="1"/>
    <col min="11521" max="11521" width="2.42578125" customWidth="1"/>
    <col min="11522" max="11522" width="3" customWidth="1"/>
    <col min="11523" max="11524" width="11.42578125" customWidth="1"/>
    <col min="11525" max="11525" width="23.5703125" customWidth="1"/>
    <col min="11526" max="11526" width="2.85546875" customWidth="1"/>
    <col min="11527" max="11530" width="21" customWidth="1"/>
    <col min="11531" max="11531" width="2.7109375" customWidth="1"/>
    <col min="11532" max="11532" width="3.7109375" customWidth="1"/>
    <col min="11533" max="11538" width="0" hidden="1" customWidth="1"/>
    <col min="11777" max="11777" width="2.42578125" customWidth="1"/>
    <col min="11778" max="11778" width="3" customWidth="1"/>
    <col min="11779" max="11780" width="11.42578125" customWidth="1"/>
    <col min="11781" max="11781" width="23.5703125" customWidth="1"/>
    <col min="11782" max="11782" width="2.85546875" customWidth="1"/>
    <col min="11783" max="11786" width="21" customWidth="1"/>
    <col min="11787" max="11787" width="2.7109375" customWidth="1"/>
    <col min="11788" max="11788" width="3.7109375" customWidth="1"/>
    <col min="11789" max="11794" width="0" hidden="1" customWidth="1"/>
    <col min="12033" max="12033" width="2.42578125" customWidth="1"/>
    <col min="12034" max="12034" width="3" customWidth="1"/>
    <col min="12035" max="12036" width="11.42578125" customWidth="1"/>
    <col min="12037" max="12037" width="23.5703125" customWidth="1"/>
    <col min="12038" max="12038" width="2.85546875" customWidth="1"/>
    <col min="12039" max="12042" width="21" customWidth="1"/>
    <col min="12043" max="12043" width="2.7109375" customWidth="1"/>
    <col min="12044" max="12044" width="3.7109375" customWidth="1"/>
    <col min="12045" max="12050" width="0" hidden="1" customWidth="1"/>
    <col min="12289" max="12289" width="2.42578125" customWidth="1"/>
    <col min="12290" max="12290" width="3" customWidth="1"/>
    <col min="12291" max="12292" width="11.42578125" customWidth="1"/>
    <col min="12293" max="12293" width="23.5703125" customWidth="1"/>
    <col min="12294" max="12294" width="2.85546875" customWidth="1"/>
    <col min="12295" max="12298" width="21" customWidth="1"/>
    <col min="12299" max="12299" width="2.7109375" customWidth="1"/>
    <col min="12300" max="12300" width="3.7109375" customWidth="1"/>
    <col min="12301" max="12306" width="0" hidden="1" customWidth="1"/>
    <col min="12545" max="12545" width="2.42578125" customWidth="1"/>
    <col min="12546" max="12546" width="3" customWidth="1"/>
    <col min="12547" max="12548" width="11.42578125" customWidth="1"/>
    <col min="12549" max="12549" width="23.5703125" customWidth="1"/>
    <col min="12550" max="12550" width="2.85546875" customWidth="1"/>
    <col min="12551" max="12554" width="21" customWidth="1"/>
    <col min="12555" max="12555" width="2.7109375" customWidth="1"/>
    <col min="12556" max="12556" width="3.7109375" customWidth="1"/>
    <col min="12557" max="12562" width="0" hidden="1" customWidth="1"/>
    <col min="12801" max="12801" width="2.42578125" customWidth="1"/>
    <col min="12802" max="12802" width="3" customWidth="1"/>
    <col min="12803" max="12804" width="11.42578125" customWidth="1"/>
    <col min="12805" max="12805" width="23.5703125" customWidth="1"/>
    <col min="12806" max="12806" width="2.85546875" customWidth="1"/>
    <col min="12807" max="12810" width="21" customWidth="1"/>
    <col min="12811" max="12811" width="2.7109375" customWidth="1"/>
    <col min="12812" max="12812" width="3.7109375" customWidth="1"/>
    <col min="12813" max="12818" width="0" hidden="1" customWidth="1"/>
    <col min="13057" max="13057" width="2.42578125" customWidth="1"/>
    <col min="13058" max="13058" width="3" customWidth="1"/>
    <col min="13059" max="13060" width="11.42578125" customWidth="1"/>
    <col min="13061" max="13061" width="23.5703125" customWidth="1"/>
    <col min="13062" max="13062" width="2.85546875" customWidth="1"/>
    <col min="13063" max="13066" width="21" customWidth="1"/>
    <col min="13067" max="13067" width="2.7109375" customWidth="1"/>
    <col min="13068" max="13068" width="3.7109375" customWidth="1"/>
    <col min="13069" max="13074" width="0" hidden="1" customWidth="1"/>
    <col min="13313" max="13313" width="2.42578125" customWidth="1"/>
    <col min="13314" max="13314" width="3" customWidth="1"/>
    <col min="13315" max="13316" width="11.42578125" customWidth="1"/>
    <col min="13317" max="13317" width="23.5703125" customWidth="1"/>
    <col min="13318" max="13318" width="2.85546875" customWidth="1"/>
    <col min="13319" max="13322" width="21" customWidth="1"/>
    <col min="13323" max="13323" width="2.7109375" customWidth="1"/>
    <col min="13324" max="13324" width="3.7109375" customWidth="1"/>
    <col min="13325" max="13330" width="0" hidden="1" customWidth="1"/>
    <col min="13569" max="13569" width="2.42578125" customWidth="1"/>
    <col min="13570" max="13570" width="3" customWidth="1"/>
    <col min="13571" max="13572" width="11.42578125" customWidth="1"/>
    <col min="13573" max="13573" width="23.5703125" customWidth="1"/>
    <col min="13574" max="13574" width="2.85546875" customWidth="1"/>
    <col min="13575" max="13578" width="21" customWidth="1"/>
    <col min="13579" max="13579" width="2.7109375" customWidth="1"/>
    <col min="13580" max="13580" width="3.7109375" customWidth="1"/>
    <col min="13581" max="13586" width="0" hidden="1" customWidth="1"/>
    <col min="13825" max="13825" width="2.42578125" customWidth="1"/>
    <col min="13826" max="13826" width="3" customWidth="1"/>
    <col min="13827" max="13828" width="11.42578125" customWidth="1"/>
    <col min="13829" max="13829" width="23.5703125" customWidth="1"/>
    <col min="13830" max="13830" width="2.85546875" customWidth="1"/>
    <col min="13831" max="13834" width="21" customWidth="1"/>
    <col min="13835" max="13835" width="2.7109375" customWidth="1"/>
    <col min="13836" max="13836" width="3.7109375" customWidth="1"/>
    <col min="13837" max="13842" width="0" hidden="1" customWidth="1"/>
    <col min="14081" max="14081" width="2.42578125" customWidth="1"/>
    <col min="14082" max="14082" width="3" customWidth="1"/>
    <col min="14083" max="14084" width="11.42578125" customWidth="1"/>
    <col min="14085" max="14085" width="23.5703125" customWidth="1"/>
    <col min="14086" max="14086" width="2.85546875" customWidth="1"/>
    <col min="14087" max="14090" width="21" customWidth="1"/>
    <col min="14091" max="14091" width="2.7109375" customWidth="1"/>
    <col min="14092" max="14092" width="3.7109375" customWidth="1"/>
    <col min="14093" max="14098" width="0" hidden="1" customWidth="1"/>
    <col min="14337" max="14337" width="2.42578125" customWidth="1"/>
    <col min="14338" max="14338" width="3" customWidth="1"/>
    <col min="14339" max="14340" width="11.42578125" customWidth="1"/>
    <col min="14341" max="14341" width="23.5703125" customWidth="1"/>
    <col min="14342" max="14342" width="2.85546875" customWidth="1"/>
    <col min="14343" max="14346" width="21" customWidth="1"/>
    <col min="14347" max="14347" width="2.7109375" customWidth="1"/>
    <col min="14348" max="14348" width="3.7109375" customWidth="1"/>
    <col min="14349" max="14354" width="0" hidden="1" customWidth="1"/>
    <col min="14593" max="14593" width="2.42578125" customWidth="1"/>
    <col min="14594" max="14594" width="3" customWidth="1"/>
    <col min="14595" max="14596" width="11.42578125" customWidth="1"/>
    <col min="14597" max="14597" width="23.5703125" customWidth="1"/>
    <col min="14598" max="14598" width="2.85546875" customWidth="1"/>
    <col min="14599" max="14602" width="21" customWidth="1"/>
    <col min="14603" max="14603" width="2.7109375" customWidth="1"/>
    <col min="14604" max="14604" width="3.7109375" customWidth="1"/>
    <col min="14605" max="14610" width="0" hidden="1" customWidth="1"/>
    <col min="14849" max="14849" width="2.42578125" customWidth="1"/>
    <col min="14850" max="14850" width="3" customWidth="1"/>
    <col min="14851" max="14852" width="11.42578125" customWidth="1"/>
    <col min="14853" max="14853" width="23.5703125" customWidth="1"/>
    <col min="14854" max="14854" width="2.85546875" customWidth="1"/>
    <col min="14855" max="14858" width="21" customWidth="1"/>
    <col min="14859" max="14859" width="2.7109375" customWidth="1"/>
    <col min="14860" max="14860" width="3.7109375" customWidth="1"/>
    <col min="14861" max="14866" width="0" hidden="1" customWidth="1"/>
    <col min="15105" max="15105" width="2.42578125" customWidth="1"/>
    <col min="15106" max="15106" width="3" customWidth="1"/>
    <col min="15107" max="15108" width="11.42578125" customWidth="1"/>
    <col min="15109" max="15109" width="23.5703125" customWidth="1"/>
    <col min="15110" max="15110" width="2.85546875" customWidth="1"/>
    <col min="15111" max="15114" width="21" customWidth="1"/>
    <col min="15115" max="15115" width="2.7109375" customWidth="1"/>
    <col min="15116" max="15116" width="3.7109375" customWidth="1"/>
    <col min="15117" max="15122" width="0" hidden="1" customWidth="1"/>
    <col min="15361" max="15361" width="2.42578125" customWidth="1"/>
    <col min="15362" max="15362" width="3" customWidth="1"/>
    <col min="15363" max="15364" width="11.42578125" customWidth="1"/>
    <col min="15365" max="15365" width="23.5703125" customWidth="1"/>
    <col min="15366" max="15366" width="2.85546875" customWidth="1"/>
    <col min="15367" max="15370" width="21" customWidth="1"/>
    <col min="15371" max="15371" width="2.7109375" customWidth="1"/>
    <col min="15372" max="15372" width="3.7109375" customWidth="1"/>
    <col min="15373" max="15378" width="0" hidden="1" customWidth="1"/>
    <col min="15617" max="15617" width="2.42578125" customWidth="1"/>
    <col min="15618" max="15618" width="3" customWidth="1"/>
    <col min="15619" max="15620" width="11.42578125" customWidth="1"/>
    <col min="15621" max="15621" width="23.5703125" customWidth="1"/>
    <col min="15622" max="15622" width="2.85546875" customWidth="1"/>
    <col min="15623" max="15626" width="21" customWidth="1"/>
    <col min="15627" max="15627" width="2.7109375" customWidth="1"/>
    <col min="15628" max="15628" width="3.7109375" customWidth="1"/>
    <col min="15629" max="15634" width="0" hidden="1" customWidth="1"/>
    <col min="15873" max="15873" width="2.42578125" customWidth="1"/>
    <col min="15874" max="15874" width="3" customWidth="1"/>
    <col min="15875" max="15876" width="11.42578125" customWidth="1"/>
    <col min="15877" max="15877" width="23.5703125" customWidth="1"/>
    <col min="15878" max="15878" width="2.85546875" customWidth="1"/>
    <col min="15879" max="15882" width="21" customWidth="1"/>
    <col min="15883" max="15883" width="2.7109375" customWidth="1"/>
    <col min="15884" max="15884" width="3.7109375" customWidth="1"/>
    <col min="15885" max="15890" width="0" hidden="1" customWidth="1"/>
    <col min="16129" max="16129" width="2.42578125" customWidth="1"/>
    <col min="16130" max="16130" width="3" customWidth="1"/>
    <col min="16131" max="16132" width="11.42578125" customWidth="1"/>
    <col min="16133" max="16133" width="23.5703125" customWidth="1"/>
    <col min="16134" max="16134" width="2.85546875" customWidth="1"/>
    <col min="16135" max="16138" width="21" customWidth="1"/>
    <col min="16139" max="16139" width="2.7109375" customWidth="1"/>
    <col min="16140" max="16140" width="3.7109375" customWidth="1"/>
    <col min="16141" max="16146" width="0" hidden="1" customWidth="1"/>
  </cols>
  <sheetData>
    <row r="1" spans="2:11" ht="8.25" customHeight="1" x14ac:dyDescent="0.25">
      <c r="B1" s="17"/>
      <c r="C1" s="17"/>
      <c r="D1" s="17"/>
      <c r="E1" s="17"/>
      <c r="F1" s="17"/>
      <c r="G1" s="17"/>
      <c r="H1" s="17"/>
      <c r="I1" s="17"/>
      <c r="J1" s="17"/>
      <c r="K1" s="17"/>
    </row>
    <row r="2" spans="2:11" x14ac:dyDescent="0.25">
      <c r="B2" s="278"/>
      <c r="C2" s="49"/>
      <c r="D2" s="950" t="s">
        <v>342</v>
      </c>
      <c r="E2" s="950"/>
      <c r="F2" s="950"/>
      <c r="G2" s="950"/>
      <c r="H2" s="950"/>
      <c r="I2" s="950"/>
      <c r="J2" s="49"/>
      <c r="K2" s="49"/>
    </row>
    <row r="3" spans="2:11" x14ac:dyDescent="0.25">
      <c r="B3" s="278"/>
      <c r="C3" s="49"/>
      <c r="D3" s="950" t="s">
        <v>143</v>
      </c>
      <c r="E3" s="950"/>
      <c r="F3" s="950"/>
      <c r="G3" s="950"/>
      <c r="H3" s="950"/>
      <c r="I3" s="950"/>
      <c r="J3" s="49"/>
      <c r="K3" s="49"/>
    </row>
    <row r="4" spans="2:11" x14ac:dyDescent="0.25">
      <c r="B4" s="278"/>
      <c r="C4" s="49"/>
      <c r="D4" s="950" t="s">
        <v>413</v>
      </c>
      <c r="E4" s="950"/>
      <c r="F4" s="950"/>
      <c r="G4" s="950"/>
      <c r="H4" s="950"/>
      <c r="I4" s="950"/>
      <c r="J4" s="49"/>
      <c r="K4" s="49"/>
    </row>
    <row r="5" spans="2:11" x14ac:dyDescent="0.25">
      <c r="B5" s="278"/>
      <c r="C5" s="49"/>
      <c r="D5" s="950" t="s">
        <v>345</v>
      </c>
      <c r="E5" s="950"/>
      <c r="F5" s="950"/>
      <c r="G5" s="950"/>
      <c r="H5" s="950"/>
      <c r="I5" s="950"/>
      <c r="J5" s="49"/>
      <c r="K5" s="49"/>
    </row>
    <row r="6" spans="2:11" x14ac:dyDescent="0.25">
      <c r="B6" s="279"/>
      <c r="C6" s="280"/>
      <c r="D6" s="950" t="s">
        <v>0</v>
      </c>
      <c r="E6" s="950"/>
      <c r="F6" s="950"/>
      <c r="G6" s="950"/>
      <c r="H6" s="950"/>
      <c r="I6" s="950"/>
      <c r="J6" s="281"/>
      <c r="K6" s="50"/>
    </row>
    <row r="7" spans="2:11" ht="9" customHeight="1" x14ac:dyDescent="0.25">
      <c r="B7" s="282"/>
      <c r="C7" s="951"/>
      <c r="D7" s="951"/>
      <c r="E7" s="951"/>
      <c r="F7" s="951"/>
      <c r="G7" s="951"/>
      <c r="H7" s="951"/>
      <c r="I7" s="951"/>
      <c r="J7" s="951"/>
      <c r="K7" s="951"/>
    </row>
    <row r="8" spans="2:11" ht="9" customHeight="1" x14ac:dyDescent="0.25">
      <c r="B8" s="283"/>
      <c r="C8" s="951"/>
      <c r="D8" s="951"/>
      <c r="E8" s="951"/>
      <c r="F8" s="951"/>
      <c r="G8" s="951"/>
      <c r="H8" s="951"/>
      <c r="I8" s="951"/>
      <c r="J8" s="951"/>
      <c r="K8" s="951"/>
    </row>
    <row r="9" spans="2:11" s="112" customFormat="1" ht="24" x14ac:dyDescent="0.25">
      <c r="B9" s="331"/>
      <c r="C9" s="952" t="s">
        <v>414</v>
      </c>
      <c r="D9" s="952"/>
      <c r="E9" s="952"/>
      <c r="F9" s="332"/>
      <c r="G9" s="333" t="s">
        <v>415</v>
      </c>
      <c r="H9" s="333" t="s">
        <v>416</v>
      </c>
      <c r="I9" s="332" t="s">
        <v>417</v>
      </c>
      <c r="J9" s="332" t="s">
        <v>418</v>
      </c>
      <c r="K9" s="334"/>
    </row>
    <row r="10" spans="2:11" ht="7.5" customHeight="1" x14ac:dyDescent="0.25">
      <c r="B10" s="284"/>
      <c r="C10" s="951"/>
      <c r="D10" s="951"/>
      <c r="E10" s="951"/>
      <c r="F10" s="951"/>
      <c r="G10" s="951"/>
      <c r="H10" s="951"/>
      <c r="I10" s="951"/>
      <c r="J10" s="951"/>
      <c r="K10" s="956"/>
    </row>
    <row r="11" spans="2:11" ht="7.5" customHeight="1" x14ac:dyDescent="0.25">
      <c r="B11" s="285"/>
      <c r="C11" s="957"/>
      <c r="D11" s="957"/>
      <c r="E11" s="957"/>
      <c r="F11" s="957"/>
      <c r="G11" s="957"/>
      <c r="H11" s="957"/>
      <c r="I11" s="957"/>
      <c r="J11" s="957"/>
      <c r="K11" s="958"/>
    </row>
    <row r="12" spans="2:11" x14ac:dyDescent="0.25">
      <c r="B12" s="285"/>
      <c r="C12" s="954" t="s">
        <v>419</v>
      </c>
      <c r="D12" s="954"/>
      <c r="E12" s="954"/>
      <c r="F12" s="286"/>
      <c r="G12" s="286"/>
      <c r="H12" s="286"/>
      <c r="I12" s="286"/>
      <c r="J12" s="286"/>
      <c r="K12" s="287"/>
    </row>
    <row r="13" spans="2:11" x14ac:dyDescent="0.25">
      <c r="B13" s="288"/>
      <c r="C13" s="959" t="s">
        <v>420</v>
      </c>
      <c r="D13" s="959"/>
      <c r="E13" s="959"/>
      <c r="F13" s="289"/>
      <c r="G13" s="289"/>
      <c r="H13" s="289"/>
      <c r="I13" s="289"/>
      <c r="J13" s="289"/>
      <c r="K13" s="290"/>
    </row>
    <row r="14" spans="2:11" x14ac:dyDescent="0.25">
      <c r="B14" s="288"/>
      <c r="C14" s="954" t="s">
        <v>421</v>
      </c>
      <c r="D14" s="954"/>
      <c r="E14" s="954"/>
      <c r="F14" s="289"/>
      <c r="G14" s="291"/>
      <c r="H14" s="291"/>
      <c r="I14" s="181">
        <v>0</v>
      </c>
      <c r="J14" s="181">
        <v>0</v>
      </c>
      <c r="K14" s="292"/>
    </row>
    <row r="15" spans="2:11" x14ac:dyDescent="0.25">
      <c r="B15" s="293"/>
      <c r="C15" s="294"/>
      <c r="D15" s="953" t="s">
        <v>422</v>
      </c>
      <c r="E15" s="953"/>
      <c r="F15" s="289"/>
      <c r="G15" s="295" t="s">
        <v>423</v>
      </c>
      <c r="H15" s="295" t="s">
        <v>424</v>
      </c>
      <c r="I15" s="296">
        <v>0</v>
      </c>
      <c r="J15" s="296">
        <v>0</v>
      </c>
      <c r="K15" s="297"/>
    </row>
    <row r="16" spans="2:11" x14ac:dyDescent="0.25">
      <c r="B16" s="293"/>
      <c r="C16" s="294"/>
      <c r="D16" s="953" t="s">
        <v>425</v>
      </c>
      <c r="E16" s="953"/>
      <c r="F16" s="289"/>
      <c r="G16" s="295" t="s">
        <v>423</v>
      </c>
      <c r="H16" s="295" t="s">
        <v>424</v>
      </c>
      <c r="I16" s="296">
        <v>0</v>
      </c>
      <c r="J16" s="296">
        <v>0</v>
      </c>
      <c r="K16" s="297"/>
    </row>
    <row r="17" spans="2:11" x14ac:dyDescent="0.25">
      <c r="B17" s="293"/>
      <c r="C17" s="294"/>
      <c r="D17" s="953" t="s">
        <v>426</v>
      </c>
      <c r="E17" s="953"/>
      <c r="F17" s="289"/>
      <c r="G17" s="295" t="s">
        <v>423</v>
      </c>
      <c r="H17" s="295" t="s">
        <v>424</v>
      </c>
      <c r="I17" s="296">
        <v>0</v>
      </c>
      <c r="J17" s="296">
        <v>0</v>
      </c>
      <c r="K17" s="297"/>
    </row>
    <row r="18" spans="2:11" x14ac:dyDescent="0.25">
      <c r="B18" s="293"/>
      <c r="C18" s="294"/>
      <c r="D18" s="294"/>
      <c r="E18" s="298"/>
      <c r="F18" s="289"/>
      <c r="G18" s="299"/>
      <c r="H18" s="299"/>
      <c r="I18" s="300"/>
      <c r="J18" s="300"/>
      <c r="K18" s="297"/>
    </row>
    <row r="19" spans="2:11" x14ac:dyDescent="0.25">
      <c r="B19" s="288"/>
      <c r="C19" s="954" t="s">
        <v>427</v>
      </c>
      <c r="D19" s="954"/>
      <c r="E19" s="954"/>
      <c r="F19" s="289"/>
      <c r="G19" s="291"/>
      <c r="H19" s="291"/>
      <c r="I19" s="181">
        <v>0</v>
      </c>
      <c r="J19" s="181">
        <v>0</v>
      </c>
      <c r="K19" s="292"/>
    </row>
    <row r="20" spans="2:11" x14ac:dyDescent="0.25">
      <c r="B20" s="293"/>
      <c r="C20" s="294"/>
      <c r="D20" s="953" t="s">
        <v>428</v>
      </c>
      <c r="E20" s="953"/>
      <c r="F20" s="289"/>
      <c r="G20" s="295" t="s">
        <v>423</v>
      </c>
      <c r="H20" s="295" t="s">
        <v>424</v>
      </c>
      <c r="I20" s="296">
        <v>0</v>
      </c>
      <c r="J20" s="296">
        <v>0</v>
      </c>
      <c r="K20" s="297"/>
    </row>
    <row r="21" spans="2:11" x14ac:dyDescent="0.25">
      <c r="B21" s="293"/>
      <c r="C21" s="294"/>
      <c r="D21" s="953" t="s">
        <v>429</v>
      </c>
      <c r="E21" s="953"/>
      <c r="F21" s="289"/>
      <c r="G21" s="295" t="s">
        <v>423</v>
      </c>
      <c r="H21" s="295" t="s">
        <v>424</v>
      </c>
      <c r="I21" s="296">
        <v>0</v>
      </c>
      <c r="J21" s="296">
        <v>0</v>
      </c>
      <c r="K21" s="297"/>
    </row>
    <row r="22" spans="2:11" x14ac:dyDescent="0.25">
      <c r="B22" s="293"/>
      <c r="C22" s="294"/>
      <c r="D22" s="953" t="s">
        <v>425</v>
      </c>
      <c r="E22" s="953"/>
      <c r="F22" s="289"/>
      <c r="G22" s="295" t="s">
        <v>423</v>
      </c>
      <c r="H22" s="295" t="s">
        <v>424</v>
      </c>
      <c r="I22" s="296">
        <v>0</v>
      </c>
      <c r="J22" s="296">
        <v>0</v>
      </c>
      <c r="K22" s="297"/>
    </row>
    <row r="23" spans="2:11" x14ac:dyDescent="0.25">
      <c r="B23" s="293"/>
      <c r="C23" s="301"/>
      <c r="D23" s="953" t="s">
        <v>426</v>
      </c>
      <c r="E23" s="953"/>
      <c r="F23" s="289"/>
      <c r="G23" s="295" t="s">
        <v>423</v>
      </c>
      <c r="H23" s="295" t="s">
        <v>424</v>
      </c>
      <c r="I23" s="302">
        <v>0</v>
      </c>
      <c r="J23" s="302">
        <v>0</v>
      </c>
      <c r="K23" s="297"/>
    </row>
    <row r="24" spans="2:11" x14ac:dyDescent="0.25">
      <c r="B24" s="293"/>
      <c r="C24" s="294"/>
      <c r="D24" s="294"/>
      <c r="E24" s="298"/>
      <c r="F24" s="289"/>
      <c r="G24" s="303"/>
      <c r="H24" s="303"/>
      <c r="I24" s="304"/>
      <c r="J24" s="304"/>
      <c r="K24" s="297"/>
    </row>
    <row r="25" spans="2:11" x14ac:dyDescent="0.25">
      <c r="B25" s="305"/>
      <c r="C25" s="955" t="s">
        <v>430</v>
      </c>
      <c r="D25" s="955"/>
      <c r="E25" s="955"/>
      <c r="F25" s="306"/>
      <c r="G25" s="307"/>
      <c r="H25" s="307"/>
      <c r="I25" s="308">
        <v>0</v>
      </c>
      <c r="J25" s="308">
        <v>0</v>
      </c>
      <c r="K25" s="309"/>
    </row>
    <row r="26" spans="2:11" x14ac:dyDescent="0.25">
      <c r="B26" s="288"/>
      <c r="C26" s="294"/>
      <c r="D26" s="294"/>
      <c r="E26" s="310"/>
      <c r="F26" s="289"/>
      <c r="G26" s="303"/>
      <c r="H26" s="303"/>
      <c r="I26" s="304"/>
      <c r="J26" s="304"/>
      <c r="K26" s="292"/>
    </row>
    <row r="27" spans="2:11" x14ac:dyDescent="0.25">
      <c r="B27" s="288"/>
      <c r="C27" s="959" t="s">
        <v>431</v>
      </c>
      <c r="D27" s="959"/>
      <c r="E27" s="959"/>
      <c r="F27" s="289"/>
      <c r="G27" s="303"/>
      <c r="H27" s="303"/>
      <c r="I27" s="304"/>
      <c r="J27" s="304"/>
      <c r="K27" s="292"/>
    </row>
    <row r="28" spans="2:11" x14ac:dyDescent="0.25">
      <c r="B28" s="288"/>
      <c r="C28" s="954" t="s">
        <v>421</v>
      </c>
      <c r="D28" s="954"/>
      <c r="E28" s="954"/>
      <c r="F28" s="289"/>
      <c r="G28" s="291"/>
      <c r="H28" s="291"/>
      <c r="I28" s="181">
        <v>0</v>
      </c>
      <c r="J28" s="181">
        <v>0</v>
      </c>
      <c r="K28" s="292"/>
    </row>
    <row r="29" spans="2:11" x14ac:dyDescent="0.25">
      <c r="B29" s="293"/>
      <c r="C29" s="294"/>
      <c r="D29" s="953" t="s">
        <v>422</v>
      </c>
      <c r="E29" s="953"/>
      <c r="F29" s="289"/>
      <c r="G29" s="295" t="s">
        <v>423</v>
      </c>
      <c r="H29" s="295" t="s">
        <v>424</v>
      </c>
      <c r="I29" s="296">
        <v>0</v>
      </c>
      <c r="J29" s="296">
        <v>0</v>
      </c>
      <c r="K29" s="297"/>
    </row>
    <row r="30" spans="2:11" x14ac:dyDescent="0.25">
      <c r="B30" s="293"/>
      <c r="C30" s="301"/>
      <c r="D30" s="953" t="s">
        <v>425</v>
      </c>
      <c r="E30" s="953"/>
      <c r="F30" s="301"/>
      <c r="G30" s="311" t="s">
        <v>423</v>
      </c>
      <c r="H30" s="311" t="s">
        <v>424</v>
      </c>
      <c r="I30" s="296">
        <v>0</v>
      </c>
      <c r="J30" s="296">
        <v>0</v>
      </c>
      <c r="K30" s="297"/>
    </row>
    <row r="31" spans="2:11" x14ac:dyDescent="0.25">
      <c r="B31" s="293"/>
      <c r="C31" s="301"/>
      <c r="D31" s="953" t="s">
        <v>426</v>
      </c>
      <c r="E31" s="953"/>
      <c r="F31" s="301"/>
      <c r="G31" s="311" t="s">
        <v>423</v>
      </c>
      <c r="H31" s="311" t="s">
        <v>424</v>
      </c>
      <c r="I31" s="296">
        <v>0</v>
      </c>
      <c r="J31" s="296">
        <v>0</v>
      </c>
      <c r="K31" s="297"/>
    </row>
    <row r="32" spans="2:11" ht="10.5" customHeight="1" x14ac:dyDescent="0.25">
      <c r="B32" s="293"/>
      <c r="C32" s="294"/>
      <c r="D32" s="294"/>
      <c r="E32" s="298"/>
      <c r="F32" s="289"/>
      <c r="G32" s="303"/>
      <c r="H32" s="303"/>
      <c r="I32" s="304"/>
      <c r="J32" s="304"/>
      <c r="K32" s="297"/>
    </row>
    <row r="33" spans="2:11" x14ac:dyDescent="0.25">
      <c r="B33" s="288"/>
      <c r="C33" s="954" t="s">
        <v>427</v>
      </c>
      <c r="D33" s="954"/>
      <c r="E33" s="954"/>
      <c r="F33" s="289"/>
      <c r="G33" s="291"/>
      <c r="H33" s="291"/>
      <c r="I33" s="181">
        <v>0</v>
      </c>
      <c r="J33" s="181">
        <v>0</v>
      </c>
      <c r="K33" s="292"/>
    </row>
    <row r="34" spans="2:11" x14ac:dyDescent="0.25">
      <c r="B34" s="293"/>
      <c r="C34" s="294"/>
      <c r="D34" s="953" t="s">
        <v>428</v>
      </c>
      <c r="E34" s="953"/>
      <c r="F34" s="289"/>
      <c r="G34" s="295" t="s">
        <v>423</v>
      </c>
      <c r="H34" s="295" t="s">
        <v>424</v>
      </c>
      <c r="I34" s="296">
        <v>0</v>
      </c>
      <c r="J34" s="296">
        <v>0</v>
      </c>
      <c r="K34" s="297"/>
    </row>
    <row r="35" spans="2:11" x14ac:dyDescent="0.25">
      <c r="B35" s="293"/>
      <c r="C35" s="294"/>
      <c r="D35" s="953" t="s">
        <v>429</v>
      </c>
      <c r="E35" s="953"/>
      <c r="F35" s="289"/>
      <c r="G35" s="295" t="s">
        <v>423</v>
      </c>
      <c r="H35" s="295" t="s">
        <v>424</v>
      </c>
      <c r="I35" s="296">
        <v>0</v>
      </c>
      <c r="J35" s="296">
        <v>0</v>
      </c>
      <c r="K35" s="297"/>
    </row>
    <row r="36" spans="2:11" x14ac:dyDescent="0.25">
      <c r="B36" s="293"/>
      <c r="C36" s="294"/>
      <c r="D36" s="953" t="s">
        <v>425</v>
      </c>
      <c r="E36" s="953"/>
      <c r="F36" s="289"/>
      <c r="G36" s="295" t="s">
        <v>423</v>
      </c>
      <c r="H36" s="295" t="s">
        <v>424</v>
      </c>
      <c r="I36" s="296">
        <v>0</v>
      </c>
      <c r="J36" s="296">
        <v>0</v>
      </c>
      <c r="K36" s="297"/>
    </row>
    <row r="37" spans="2:11" x14ac:dyDescent="0.25">
      <c r="B37" s="293"/>
      <c r="C37" s="289"/>
      <c r="D37" s="953" t="s">
        <v>426</v>
      </c>
      <c r="E37" s="953"/>
      <c r="F37" s="289"/>
      <c r="G37" s="295"/>
      <c r="H37" s="295"/>
      <c r="I37" s="296">
        <v>0</v>
      </c>
      <c r="J37" s="296">
        <v>0</v>
      </c>
      <c r="K37" s="297"/>
    </row>
    <row r="38" spans="2:11" x14ac:dyDescent="0.25">
      <c r="B38" s="293"/>
      <c r="C38" s="289"/>
      <c r="D38" s="289"/>
      <c r="E38" s="298"/>
      <c r="F38" s="289"/>
      <c r="G38" s="303"/>
      <c r="H38" s="303"/>
      <c r="I38" s="304"/>
      <c r="J38" s="304"/>
      <c r="K38" s="297"/>
    </row>
    <row r="39" spans="2:11" x14ac:dyDescent="0.25">
      <c r="B39" s="305"/>
      <c r="C39" s="955" t="s">
        <v>432</v>
      </c>
      <c r="D39" s="955"/>
      <c r="E39" s="955"/>
      <c r="F39" s="306"/>
      <c r="G39" s="312"/>
      <c r="H39" s="312"/>
      <c r="I39" s="308">
        <v>0</v>
      </c>
      <c r="J39" s="308">
        <v>0</v>
      </c>
      <c r="K39" s="309"/>
    </row>
    <row r="40" spans="2:11" ht="9.75" customHeight="1" x14ac:dyDescent="0.25">
      <c r="B40" s="293"/>
      <c r="C40" s="294"/>
      <c r="D40" s="294"/>
      <c r="E40" s="298"/>
      <c r="F40" s="289"/>
      <c r="G40" s="303"/>
      <c r="H40" s="303"/>
      <c r="I40" s="304"/>
      <c r="J40" s="304"/>
      <c r="K40" s="297"/>
    </row>
    <row r="41" spans="2:11" x14ac:dyDescent="0.25">
      <c r="B41" s="293"/>
      <c r="C41" s="954" t="s">
        <v>433</v>
      </c>
      <c r="D41" s="954"/>
      <c r="E41" s="954"/>
      <c r="F41" s="289"/>
      <c r="G41" s="295" t="s">
        <v>423</v>
      </c>
      <c r="H41" s="295" t="s">
        <v>424</v>
      </c>
      <c r="I41" s="313">
        <v>2660120.98</v>
      </c>
      <c r="J41" s="313">
        <v>21241505.989999998</v>
      </c>
      <c r="K41" s="297"/>
    </row>
    <row r="42" spans="2:11" ht="8.25" customHeight="1" x14ac:dyDescent="0.25">
      <c r="B42" s="293"/>
      <c r="C42" s="294"/>
      <c r="D42" s="294"/>
      <c r="E42" s="298"/>
      <c r="F42" s="289"/>
      <c r="G42" s="303"/>
      <c r="H42" s="303"/>
      <c r="I42" s="304"/>
      <c r="J42" s="304"/>
      <c r="K42" s="297"/>
    </row>
    <row r="43" spans="2:11" x14ac:dyDescent="0.25">
      <c r="B43" s="314"/>
      <c r="C43" s="960" t="s">
        <v>434</v>
      </c>
      <c r="D43" s="960"/>
      <c r="E43" s="960"/>
      <c r="F43" s="315"/>
      <c r="G43" s="316"/>
      <c r="H43" s="316"/>
      <c r="I43" s="317">
        <v>2660120.98</v>
      </c>
      <c r="J43" s="317">
        <v>21241505.989999998</v>
      </c>
      <c r="K43" s="318"/>
    </row>
    <row r="44" spans="2:11" ht="9" customHeight="1" x14ac:dyDescent="0.25">
      <c r="C44" s="959"/>
      <c r="D44" s="959"/>
      <c r="E44" s="959"/>
      <c r="F44" s="959"/>
      <c r="G44" s="959"/>
      <c r="H44" s="959"/>
      <c r="I44" s="959"/>
      <c r="J44" s="959"/>
      <c r="K44" s="959"/>
    </row>
    <row r="45" spans="2:11" ht="10.5" customHeight="1" x14ac:dyDescent="0.25">
      <c r="C45" s="319"/>
      <c r="D45" s="319"/>
      <c r="E45" s="320"/>
      <c r="F45" s="321"/>
      <c r="G45" s="320"/>
      <c r="H45" s="321"/>
      <c r="I45" s="321"/>
      <c r="J45" s="321"/>
    </row>
    <row r="46" spans="2:11" x14ac:dyDescent="0.25">
      <c r="B46" s="322"/>
      <c r="C46" s="953" t="s">
        <v>368</v>
      </c>
      <c r="D46" s="953"/>
      <c r="E46" s="953"/>
      <c r="F46" s="953"/>
      <c r="G46" s="953"/>
      <c r="H46" s="953"/>
      <c r="I46" s="953"/>
      <c r="J46" s="953"/>
      <c r="K46" s="953"/>
    </row>
    <row r="47" spans="2:11" x14ac:dyDescent="0.25">
      <c r="B47" s="322"/>
      <c r="C47" s="298"/>
      <c r="D47" s="323"/>
      <c r="E47" s="324"/>
      <c r="F47" s="324"/>
      <c r="G47" s="322"/>
      <c r="H47" s="325"/>
      <c r="I47" s="323"/>
      <c r="J47" s="324"/>
      <c r="K47" s="324"/>
    </row>
    <row r="48" spans="2:11" x14ac:dyDescent="0.25">
      <c r="B48" s="322"/>
      <c r="C48" s="298"/>
      <c r="D48" s="895"/>
      <c r="E48" s="895"/>
      <c r="F48" s="324"/>
      <c r="G48" s="322"/>
      <c r="H48" s="961"/>
      <c r="I48" s="961"/>
      <c r="J48" s="324"/>
      <c r="K48" s="324"/>
    </row>
    <row r="49" spans="2:11" ht="15" customHeight="1" x14ac:dyDescent="0.25">
      <c r="B49" s="322"/>
      <c r="C49" s="304"/>
      <c r="D49" s="196"/>
      <c r="E49" s="196"/>
      <c r="F49" s="324"/>
      <c r="G49" s="324"/>
      <c r="H49" s="196"/>
      <c r="I49" s="196"/>
      <c r="J49" s="289"/>
      <c r="K49" s="324"/>
    </row>
    <row r="50" spans="2:11" s="17" customFormat="1" ht="15" customHeight="1" x14ac:dyDescent="0.25">
      <c r="B50" s="326"/>
      <c r="C50" s="327"/>
      <c r="D50" s="117"/>
      <c r="E50" s="117"/>
      <c r="F50" s="328"/>
      <c r="G50" s="328"/>
      <c r="H50" s="117"/>
      <c r="I50" s="117"/>
      <c r="J50" s="329"/>
      <c r="K50" s="330"/>
    </row>
    <row r="51" spans="2:11" s="17" customFormat="1" ht="30" customHeight="1" x14ac:dyDescent="0.25"/>
    <row r="52" spans="2:11" hidden="1" x14ac:dyDescent="0.25"/>
    <row r="53" spans="2:11" hidden="1" x14ac:dyDescent="0.25"/>
    <row r="54" spans="2:11" hidden="1" x14ac:dyDescent="0.25"/>
    <row r="55" spans="2:11" hidden="1" x14ac:dyDescent="0.25"/>
    <row r="56" spans="2:11" hidden="1" x14ac:dyDescent="0.25"/>
    <row r="57" spans="2:11" hidden="1" x14ac:dyDescent="0.25"/>
    <row r="58" spans="2:11" hidden="1" x14ac:dyDescent="0.25"/>
    <row r="59" spans="2:11" hidden="1" x14ac:dyDescent="0.25"/>
    <row r="60" spans="2:11" hidden="1" x14ac:dyDescent="0.25"/>
    <row r="61" spans="2:11" hidden="1" x14ac:dyDescent="0.25"/>
    <row r="62" spans="2:11" hidden="1" x14ac:dyDescent="0.25"/>
    <row r="63" spans="2:11" hidden="1" x14ac:dyDescent="0.25"/>
    <row r="64" spans="2: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sheetData>
  <mergeCells count="39">
    <mergeCell ref="C41:E41"/>
    <mergeCell ref="C43:E43"/>
    <mergeCell ref="C44:K44"/>
    <mergeCell ref="C46:K46"/>
    <mergeCell ref="D48:E48"/>
    <mergeCell ref="H48:I48"/>
    <mergeCell ref="C39:E39"/>
    <mergeCell ref="C10:K10"/>
    <mergeCell ref="C11:K11"/>
    <mergeCell ref="C12:E12"/>
    <mergeCell ref="C13:E13"/>
    <mergeCell ref="C14:E14"/>
    <mergeCell ref="D15:E15"/>
    <mergeCell ref="D16:E16"/>
    <mergeCell ref="D17:E17"/>
    <mergeCell ref="C19:E19"/>
    <mergeCell ref="D20:E20"/>
    <mergeCell ref="D21:E21"/>
    <mergeCell ref="D22:E22"/>
    <mergeCell ref="D23:E23"/>
    <mergeCell ref="C25:E25"/>
    <mergeCell ref="C27:E27"/>
    <mergeCell ref="C33:E33"/>
    <mergeCell ref="D34:E34"/>
    <mergeCell ref="D35:E35"/>
    <mergeCell ref="D36:E36"/>
    <mergeCell ref="D37:E37"/>
    <mergeCell ref="C7:K7"/>
    <mergeCell ref="C8:K8"/>
    <mergeCell ref="C9:E9"/>
    <mergeCell ref="D30:E30"/>
    <mergeCell ref="D31:E31"/>
    <mergeCell ref="C28:E28"/>
    <mergeCell ref="D29:E29"/>
    <mergeCell ref="D5:I5"/>
    <mergeCell ref="D2:I2"/>
    <mergeCell ref="D3:I3"/>
    <mergeCell ref="D4:I4"/>
    <mergeCell ref="D6:I6"/>
  </mergeCells>
  <printOptions horizontalCentered="1"/>
  <pageMargins left="0.19685039370078741" right="0.19685039370078741" top="0.35433070866141736" bottom="0" header="0" footer="0"/>
  <pageSetup scale="9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IV65531"/>
  <sheetViews>
    <sheetView showGridLines="0" topLeftCell="A41" workbookViewId="0">
      <selection activeCell="A44" sqref="A44"/>
    </sheetView>
  </sheetViews>
  <sheetFormatPr baseColWidth="10" defaultColWidth="0" defaultRowHeight="15" zeroHeight="1" x14ac:dyDescent="0.25"/>
  <cols>
    <col min="1" max="1" width="7.42578125" customWidth="1"/>
    <col min="2" max="2" width="11.42578125" customWidth="1"/>
    <col min="3" max="3" width="31.42578125" customWidth="1"/>
    <col min="4" max="9" width="21" customWidth="1"/>
    <col min="10" max="10" width="11.42578125" customWidth="1"/>
    <col min="256" max="256" width="11.42578125" customWidth="1"/>
    <col min="257" max="257" width="7.42578125" customWidth="1"/>
    <col min="258" max="258" width="11.42578125" customWidth="1"/>
    <col min="259" max="259" width="31.42578125" customWidth="1"/>
    <col min="260" max="265" width="21" customWidth="1"/>
    <col min="266" max="266" width="11.42578125" customWidth="1"/>
    <col min="512" max="512" width="11.42578125" customWidth="1"/>
    <col min="513" max="513" width="7.42578125" customWidth="1"/>
    <col min="514" max="514" width="11.42578125" customWidth="1"/>
    <col min="515" max="515" width="31.42578125" customWidth="1"/>
    <col min="516" max="521" width="21" customWidth="1"/>
    <col min="522" max="522" width="11.42578125" customWidth="1"/>
    <col min="768" max="768" width="11.42578125" customWidth="1"/>
    <col min="769" max="769" width="7.42578125" customWidth="1"/>
    <col min="770" max="770" width="11.42578125" customWidth="1"/>
    <col min="771" max="771" width="31.42578125" customWidth="1"/>
    <col min="772" max="777" width="21" customWidth="1"/>
    <col min="778" max="778" width="11.42578125" customWidth="1"/>
    <col min="1024" max="1024" width="11.42578125" customWidth="1"/>
    <col min="1025" max="1025" width="7.42578125" customWidth="1"/>
    <col min="1026" max="1026" width="11.42578125" customWidth="1"/>
    <col min="1027" max="1027" width="31.42578125" customWidth="1"/>
    <col min="1028" max="1033" width="21" customWidth="1"/>
    <col min="1034" max="1034" width="11.42578125" customWidth="1"/>
    <col min="1280" max="1280" width="11.42578125" customWidth="1"/>
    <col min="1281" max="1281" width="7.42578125" customWidth="1"/>
    <col min="1282" max="1282" width="11.42578125" customWidth="1"/>
    <col min="1283" max="1283" width="31.42578125" customWidth="1"/>
    <col min="1284" max="1289" width="21" customWidth="1"/>
    <col min="1290" max="1290" width="11.42578125" customWidth="1"/>
    <col min="1536" max="1536" width="11.42578125" customWidth="1"/>
    <col min="1537" max="1537" width="7.42578125" customWidth="1"/>
    <col min="1538" max="1538" width="11.42578125" customWidth="1"/>
    <col min="1539" max="1539" width="31.42578125" customWidth="1"/>
    <col min="1540" max="1545" width="21" customWidth="1"/>
    <col min="1546" max="1546" width="11.42578125" customWidth="1"/>
    <col min="1792" max="1792" width="11.42578125" customWidth="1"/>
    <col min="1793" max="1793" width="7.42578125" customWidth="1"/>
    <col min="1794" max="1794" width="11.42578125" customWidth="1"/>
    <col min="1795" max="1795" width="31.42578125" customWidth="1"/>
    <col min="1796" max="1801" width="21" customWidth="1"/>
    <col min="1802" max="1802" width="11.42578125" customWidth="1"/>
    <col min="2048" max="2048" width="11.42578125" customWidth="1"/>
    <col min="2049" max="2049" width="7.42578125" customWidth="1"/>
    <col min="2050" max="2050" width="11.42578125" customWidth="1"/>
    <col min="2051" max="2051" width="31.42578125" customWidth="1"/>
    <col min="2052" max="2057" width="21" customWidth="1"/>
    <col min="2058" max="2058" width="11.42578125" customWidth="1"/>
    <col min="2304" max="2304" width="11.42578125" customWidth="1"/>
    <col min="2305" max="2305" width="7.42578125" customWidth="1"/>
    <col min="2306" max="2306" width="11.42578125" customWidth="1"/>
    <col min="2307" max="2307" width="31.42578125" customWidth="1"/>
    <col min="2308" max="2313" width="21" customWidth="1"/>
    <col min="2314" max="2314" width="11.42578125" customWidth="1"/>
    <col min="2560" max="2560" width="11.42578125" customWidth="1"/>
    <col min="2561" max="2561" width="7.42578125" customWidth="1"/>
    <col min="2562" max="2562" width="11.42578125" customWidth="1"/>
    <col min="2563" max="2563" width="31.42578125" customWidth="1"/>
    <col min="2564" max="2569" width="21" customWidth="1"/>
    <col min="2570" max="2570" width="11.42578125" customWidth="1"/>
    <col min="2816" max="2816" width="11.42578125" customWidth="1"/>
    <col min="2817" max="2817" width="7.42578125" customWidth="1"/>
    <col min="2818" max="2818" width="11.42578125" customWidth="1"/>
    <col min="2819" max="2819" width="31.42578125" customWidth="1"/>
    <col min="2820" max="2825" width="21" customWidth="1"/>
    <col min="2826" max="2826" width="11.42578125" customWidth="1"/>
    <col min="3072" max="3072" width="11.42578125" customWidth="1"/>
    <col min="3073" max="3073" width="7.42578125" customWidth="1"/>
    <col min="3074" max="3074" width="11.42578125" customWidth="1"/>
    <col min="3075" max="3075" width="31.42578125" customWidth="1"/>
    <col min="3076" max="3081" width="21" customWidth="1"/>
    <col min="3082" max="3082" width="11.42578125" customWidth="1"/>
    <col min="3328" max="3328" width="11.42578125" customWidth="1"/>
    <col min="3329" max="3329" width="7.42578125" customWidth="1"/>
    <col min="3330" max="3330" width="11.42578125" customWidth="1"/>
    <col min="3331" max="3331" width="31.42578125" customWidth="1"/>
    <col min="3332" max="3337" width="21" customWidth="1"/>
    <col min="3338" max="3338" width="11.42578125" customWidth="1"/>
    <col min="3584" max="3584" width="11.42578125" customWidth="1"/>
    <col min="3585" max="3585" width="7.42578125" customWidth="1"/>
    <col min="3586" max="3586" width="11.42578125" customWidth="1"/>
    <col min="3587" max="3587" width="31.42578125" customWidth="1"/>
    <col min="3588" max="3593" width="21" customWidth="1"/>
    <col min="3594" max="3594" width="11.42578125" customWidth="1"/>
    <col min="3840" max="3840" width="11.42578125" customWidth="1"/>
    <col min="3841" max="3841" width="7.42578125" customWidth="1"/>
    <col min="3842" max="3842" width="11.42578125" customWidth="1"/>
    <col min="3843" max="3843" width="31.42578125" customWidth="1"/>
    <col min="3844" max="3849" width="21" customWidth="1"/>
    <col min="3850" max="3850" width="11.42578125" customWidth="1"/>
    <col min="4096" max="4096" width="11.42578125" customWidth="1"/>
    <col min="4097" max="4097" width="7.42578125" customWidth="1"/>
    <col min="4098" max="4098" width="11.42578125" customWidth="1"/>
    <col min="4099" max="4099" width="31.42578125" customWidth="1"/>
    <col min="4100" max="4105" width="21" customWidth="1"/>
    <col min="4106" max="4106" width="11.42578125" customWidth="1"/>
    <col min="4352" max="4352" width="11.42578125" customWidth="1"/>
    <col min="4353" max="4353" width="7.42578125" customWidth="1"/>
    <col min="4354" max="4354" width="11.42578125" customWidth="1"/>
    <col min="4355" max="4355" width="31.42578125" customWidth="1"/>
    <col min="4356" max="4361" width="21" customWidth="1"/>
    <col min="4362" max="4362" width="11.42578125" customWidth="1"/>
    <col min="4608" max="4608" width="11.42578125" customWidth="1"/>
    <col min="4609" max="4609" width="7.42578125" customWidth="1"/>
    <col min="4610" max="4610" width="11.42578125" customWidth="1"/>
    <col min="4611" max="4611" width="31.42578125" customWidth="1"/>
    <col min="4612" max="4617" width="21" customWidth="1"/>
    <col min="4618" max="4618" width="11.42578125" customWidth="1"/>
    <col min="4864" max="4864" width="11.42578125" customWidth="1"/>
    <col min="4865" max="4865" width="7.42578125" customWidth="1"/>
    <col min="4866" max="4866" width="11.42578125" customWidth="1"/>
    <col min="4867" max="4867" width="31.42578125" customWidth="1"/>
    <col min="4868" max="4873" width="21" customWidth="1"/>
    <col min="4874" max="4874" width="11.42578125" customWidth="1"/>
    <col min="5120" max="5120" width="11.42578125" customWidth="1"/>
    <col min="5121" max="5121" width="7.42578125" customWidth="1"/>
    <col min="5122" max="5122" width="11.42578125" customWidth="1"/>
    <col min="5123" max="5123" width="31.42578125" customWidth="1"/>
    <col min="5124" max="5129" width="21" customWidth="1"/>
    <col min="5130" max="5130" width="11.42578125" customWidth="1"/>
    <col min="5376" max="5376" width="11.42578125" customWidth="1"/>
    <col min="5377" max="5377" width="7.42578125" customWidth="1"/>
    <col min="5378" max="5378" width="11.42578125" customWidth="1"/>
    <col min="5379" max="5379" width="31.42578125" customWidth="1"/>
    <col min="5380" max="5385" width="21" customWidth="1"/>
    <col min="5386" max="5386" width="11.42578125" customWidth="1"/>
    <col min="5632" max="5632" width="11.42578125" customWidth="1"/>
    <col min="5633" max="5633" width="7.42578125" customWidth="1"/>
    <col min="5634" max="5634" width="11.42578125" customWidth="1"/>
    <col min="5635" max="5635" width="31.42578125" customWidth="1"/>
    <col min="5636" max="5641" width="21" customWidth="1"/>
    <col min="5642" max="5642" width="11.42578125" customWidth="1"/>
    <col min="5888" max="5888" width="11.42578125" customWidth="1"/>
    <col min="5889" max="5889" width="7.42578125" customWidth="1"/>
    <col min="5890" max="5890" width="11.42578125" customWidth="1"/>
    <col min="5891" max="5891" width="31.42578125" customWidth="1"/>
    <col min="5892" max="5897" width="21" customWidth="1"/>
    <col min="5898" max="5898" width="11.42578125" customWidth="1"/>
    <col min="6144" max="6144" width="11.42578125" customWidth="1"/>
    <col min="6145" max="6145" width="7.42578125" customWidth="1"/>
    <col min="6146" max="6146" width="11.42578125" customWidth="1"/>
    <col min="6147" max="6147" width="31.42578125" customWidth="1"/>
    <col min="6148" max="6153" width="21" customWidth="1"/>
    <col min="6154" max="6154" width="11.42578125" customWidth="1"/>
    <col min="6400" max="6400" width="11.42578125" customWidth="1"/>
    <col min="6401" max="6401" width="7.42578125" customWidth="1"/>
    <col min="6402" max="6402" width="11.42578125" customWidth="1"/>
    <col min="6403" max="6403" width="31.42578125" customWidth="1"/>
    <col min="6404" max="6409" width="21" customWidth="1"/>
    <col min="6410" max="6410" width="11.42578125" customWidth="1"/>
    <col min="6656" max="6656" width="11.42578125" customWidth="1"/>
    <col min="6657" max="6657" width="7.42578125" customWidth="1"/>
    <col min="6658" max="6658" width="11.42578125" customWidth="1"/>
    <col min="6659" max="6659" width="31.42578125" customWidth="1"/>
    <col min="6660" max="6665" width="21" customWidth="1"/>
    <col min="6666" max="6666" width="11.42578125" customWidth="1"/>
    <col min="6912" max="6912" width="11.42578125" customWidth="1"/>
    <col min="6913" max="6913" width="7.42578125" customWidth="1"/>
    <col min="6914" max="6914" width="11.42578125" customWidth="1"/>
    <col min="6915" max="6915" width="31.42578125" customWidth="1"/>
    <col min="6916" max="6921" width="21" customWidth="1"/>
    <col min="6922" max="6922" width="11.42578125" customWidth="1"/>
    <col min="7168" max="7168" width="11.42578125" customWidth="1"/>
    <col min="7169" max="7169" width="7.42578125" customWidth="1"/>
    <col min="7170" max="7170" width="11.42578125" customWidth="1"/>
    <col min="7171" max="7171" width="31.42578125" customWidth="1"/>
    <col min="7172" max="7177" width="21" customWidth="1"/>
    <col min="7178" max="7178" width="11.42578125" customWidth="1"/>
    <col min="7424" max="7424" width="11.42578125" customWidth="1"/>
    <col min="7425" max="7425" width="7.42578125" customWidth="1"/>
    <col min="7426" max="7426" width="11.42578125" customWidth="1"/>
    <col min="7427" max="7427" width="31.42578125" customWidth="1"/>
    <col min="7428" max="7433" width="21" customWidth="1"/>
    <col min="7434" max="7434" width="11.42578125" customWidth="1"/>
    <col min="7680" max="7680" width="11.42578125" customWidth="1"/>
    <col min="7681" max="7681" width="7.42578125" customWidth="1"/>
    <col min="7682" max="7682" width="11.42578125" customWidth="1"/>
    <col min="7683" max="7683" width="31.42578125" customWidth="1"/>
    <col min="7684" max="7689" width="21" customWidth="1"/>
    <col min="7690" max="7690" width="11.42578125" customWidth="1"/>
    <col min="7936" max="7936" width="11.42578125" customWidth="1"/>
    <col min="7937" max="7937" width="7.42578125" customWidth="1"/>
    <col min="7938" max="7938" width="11.42578125" customWidth="1"/>
    <col min="7939" max="7939" width="31.42578125" customWidth="1"/>
    <col min="7940" max="7945" width="21" customWidth="1"/>
    <col min="7946" max="7946" width="11.42578125" customWidth="1"/>
    <col min="8192" max="8192" width="11.42578125" customWidth="1"/>
    <col min="8193" max="8193" width="7.42578125" customWidth="1"/>
    <col min="8194" max="8194" width="11.42578125" customWidth="1"/>
    <col min="8195" max="8195" width="31.42578125" customWidth="1"/>
    <col min="8196" max="8201" width="21" customWidth="1"/>
    <col min="8202" max="8202" width="11.42578125" customWidth="1"/>
    <col min="8448" max="8448" width="11.42578125" customWidth="1"/>
    <col min="8449" max="8449" width="7.42578125" customWidth="1"/>
    <col min="8450" max="8450" width="11.42578125" customWidth="1"/>
    <col min="8451" max="8451" width="31.42578125" customWidth="1"/>
    <col min="8452" max="8457" width="21" customWidth="1"/>
    <col min="8458" max="8458" width="11.42578125" customWidth="1"/>
    <col min="8704" max="8704" width="11.42578125" customWidth="1"/>
    <col min="8705" max="8705" width="7.42578125" customWidth="1"/>
    <col min="8706" max="8706" width="11.42578125" customWidth="1"/>
    <col min="8707" max="8707" width="31.42578125" customWidth="1"/>
    <col min="8708" max="8713" width="21" customWidth="1"/>
    <col min="8714" max="8714" width="11.42578125" customWidth="1"/>
    <col min="8960" max="8960" width="11.42578125" customWidth="1"/>
    <col min="8961" max="8961" width="7.42578125" customWidth="1"/>
    <col min="8962" max="8962" width="11.42578125" customWidth="1"/>
    <col min="8963" max="8963" width="31.42578125" customWidth="1"/>
    <col min="8964" max="8969" width="21" customWidth="1"/>
    <col min="8970" max="8970" width="11.42578125" customWidth="1"/>
    <col min="9216" max="9216" width="11.42578125" customWidth="1"/>
    <col min="9217" max="9217" width="7.42578125" customWidth="1"/>
    <col min="9218" max="9218" width="11.42578125" customWidth="1"/>
    <col min="9219" max="9219" width="31.42578125" customWidth="1"/>
    <col min="9220" max="9225" width="21" customWidth="1"/>
    <col min="9226" max="9226" width="11.42578125" customWidth="1"/>
    <col min="9472" max="9472" width="11.42578125" customWidth="1"/>
    <col min="9473" max="9473" width="7.42578125" customWidth="1"/>
    <col min="9474" max="9474" width="11.42578125" customWidth="1"/>
    <col min="9475" max="9475" width="31.42578125" customWidth="1"/>
    <col min="9476" max="9481" width="21" customWidth="1"/>
    <col min="9482" max="9482" width="11.42578125" customWidth="1"/>
    <col min="9728" max="9728" width="11.42578125" customWidth="1"/>
    <col min="9729" max="9729" width="7.42578125" customWidth="1"/>
    <col min="9730" max="9730" width="11.42578125" customWidth="1"/>
    <col min="9731" max="9731" width="31.42578125" customWidth="1"/>
    <col min="9732" max="9737" width="21" customWidth="1"/>
    <col min="9738" max="9738" width="11.42578125" customWidth="1"/>
    <col min="9984" max="9984" width="11.42578125" customWidth="1"/>
    <col min="9985" max="9985" width="7.42578125" customWidth="1"/>
    <col min="9986" max="9986" width="11.42578125" customWidth="1"/>
    <col min="9987" max="9987" width="31.42578125" customWidth="1"/>
    <col min="9988" max="9993" width="21" customWidth="1"/>
    <col min="9994" max="9994" width="11.42578125" customWidth="1"/>
    <col min="10240" max="10240" width="11.42578125" customWidth="1"/>
    <col min="10241" max="10241" width="7.42578125" customWidth="1"/>
    <col min="10242" max="10242" width="11.42578125" customWidth="1"/>
    <col min="10243" max="10243" width="31.42578125" customWidth="1"/>
    <col min="10244" max="10249" width="21" customWidth="1"/>
    <col min="10250" max="10250" width="11.42578125" customWidth="1"/>
    <col min="10496" max="10496" width="11.42578125" customWidth="1"/>
    <col min="10497" max="10497" width="7.42578125" customWidth="1"/>
    <col min="10498" max="10498" width="11.42578125" customWidth="1"/>
    <col min="10499" max="10499" width="31.42578125" customWidth="1"/>
    <col min="10500" max="10505" width="21" customWidth="1"/>
    <col min="10506" max="10506" width="11.42578125" customWidth="1"/>
    <col min="10752" max="10752" width="11.42578125" customWidth="1"/>
    <col min="10753" max="10753" width="7.42578125" customWidth="1"/>
    <col min="10754" max="10754" width="11.42578125" customWidth="1"/>
    <col min="10755" max="10755" width="31.42578125" customWidth="1"/>
    <col min="10756" max="10761" width="21" customWidth="1"/>
    <col min="10762" max="10762" width="11.42578125" customWidth="1"/>
    <col min="11008" max="11008" width="11.42578125" customWidth="1"/>
    <col min="11009" max="11009" width="7.42578125" customWidth="1"/>
    <col min="11010" max="11010" width="11.42578125" customWidth="1"/>
    <col min="11011" max="11011" width="31.42578125" customWidth="1"/>
    <col min="11012" max="11017" width="21" customWidth="1"/>
    <col min="11018" max="11018" width="11.42578125" customWidth="1"/>
    <col min="11264" max="11264" width="11.42578125" customWidth="1"/>
    <col min="11265" max="11265" width="7.42578125" customWidth="1"/>
    <col min="11266" max="11266" width="11.42578125" customWidth="1"/>
    <col min="11267" max="11267" width="31.42578125" customWidth="1"/>
    <col min="11268" max="11273" width="21" customWidth="1"/>
    <col min="11274" max="11274" width="11.42578125" customWidth="1"/>
    <col min="11520" max="11520" width="11.42578125" customWidth="1"/>
    <col min="11521" max="11521" width="7.42578125" customWidth="1"/>
    <col min="11522" max="11522" width="11.42578125" customWidth="1"/>
    <col min="11523" max="11523" width="31.42578125" customWidth="1"/>
    <col min="11524" max="11529" width="21" customWidth="1"/>
    <col min="11530" max="11530" width="11.42578125" customWidth="1"/>
    <col min="11776" max="11776" width="11.42578125" customWidth="1"/>
    <col min="11777" max="11777" width="7.42578125" customWidth="1"/>
    <col min="11778" max="11778" width="11.42578125" customWidth="1"/>
    <col min="11779" max="11779" width="31.42578125" customWidth="1"/>
    <col min="11780" max="11785" width="21" customWidth="1"/>
    <col min="11786" max="11786" width="11.42578125" customWidth="1"/>
    <col min="12032" max="12032" width="11.42578125" customWidth="1"/>
    <col min="12033" max="12033" width="7.42578125" customWidth="1"/>
    <col min="12034" max="12034" width="11.42578125" customWidth="1"/>
    <col min="12035" max="12035" width="31.42578125" customWidth="1"/>
    <col min="12036" max="12041" width="21" customWidth="1"/>
    <col min="12042" max="12042" width="11.42578125" customWidth="1"/>
    <col min="12288" max="12288" width="11.42578125" customWidth="1"/>
    <col min="12289" max="12289" width="7.42578125" customWidth="1"/>
    <col min="12290" max="12290" width="11.42578125" customWidth="1"/>
    <col min="12291" max="12291" width="31.42578125" customWidth="1"/>
    <col min="12292" max="12297" width="21" customWidth="1"/>
    <col min="12298" max="12298" width="11.42578125" customWidth="1"/>
    <col min="12544" max="12544" width="11.42578125" customWidth="1"/>
    <col min="12545" max="12545" width="7.42578125" customWidth="1"/>
    <col min="12546" max="12546" width="11.42578125" customWidth="1"/>
    <col min="12547" max="12547" width="31.42578125" customWidth="1"/>
    <col min="12548" max="12553" width="21" customWidth="1"/>
    <col min="12554" max="12554" width="11.42578125" customWidth="1"/>
    <col min="12800" max="12800" width="11.42578125" customWidth="1"/>
    <col min="12801" max="12801" width="7.42578125" customWidth="1"/>
    <col min="12802" max="12802" width="11.42578125" customWidth="1"/>
    <col min="12803" max="12803" width="31.42578125" customWidth="1"/>
    <col min="12804" max="12809" width="21" customWidth="1"/>
    <col min="12810" max="12810" width="11.42578125" customWidth="1"/>
    <col min="13056" max="13056" width="11.42578125" customWidth="1"/>
    <col min="13057" max="13057" width="7.42578125" customWidth="1"/>
    <col min="13058" max="13058" width="11.42578125" customWidth="1"/>
    <col min="13059" max="13059" width="31.42578125" customWidth="1"/>
    <col min="13060" max="13065" width="21" customWidth="1"/>
    <col min="13066" max="13066" width="11.42578125" customWidth="1"/>
    <col min="13312" max="13312" width="11.42578125" customWidth="1"/>
    <col min="13313" max="13313" width="7.42578125" customWidth="1"/>
    <col min="13314" max="13314" width="11.42578125" customWidth="1"/>
    <col min="13315" max="13315" width="31.42578125" customWidth="1"/>
    <col min="13316" max="13321" width="21" customWidth="1"/>
    <col min="13322" max="13322" width="11.42578125" customWidth="1"/>
    <col min="13568" max="13568" width="11.42578125" customWidth="1"/>
    <col min="13569" max="13569" width="7.42578125" customWidth="1"/>
    <col min="13570" max="13570" width="11.42578125" customWidth="1"/>
    <col min="13571" max="13571" width="31.42578125" customWidth="1"/>
    <col min="13572" max="13577" width="21" customWidth="1"/>
    <col min="13578" max="13578" width="11.42578125" customWidth="1"/>
    <col min="13824" max="13824" width="11.42578125" customWidth="1"/>
    <col min="13825" max="13825" width="7.42578125" customWidth="1"/>
    <col min="13826" max="13826" width="11.42578125" customWidth="1"/>
    <col min="13827" max="13827" width="31.42578125" customWidth="1"/>
    <col min="13828" max="13833" width="21" customWidth="1"/>
    <col min="13834" max="13834" width="11.42578125" customWidth="1"/>
    <col min="14080" max="14080" width="11.42578125" customWidth="1"/>
    <col min="14081" max="14081" width="7.42578125" customWidth="1"/>
    <col min="14082" max="14082" width="11.42578125" customWidth="1"/>
    <col min="14083" max="14083" width="31.42578125" customWidth="1"/>
    <col min="14084" max="14089" width="21" customWidth="1"/>
    <col min="14090" max="14090" width="11.42578125" customWidth="1"/>
    <col min="14336" max="14336" width="11.42578125" customWidth="1"/>
    <col min="14337" max="14337" width="7.42578125" customWidth="1"/>
    <col min="14338" max="14338" width="11.42578125" customWidth="1"/>
    <col min="14339" max="14339" width="31.42578125" customWidth="1"/>
    <col min="14340" max="14345" width="21" customWidth="1"/>
    <col min="14346" max="14346" width="11.42578125" customWidth="1"/>
    <col min="14592" max="14592" width="11.42578125" customWidth="1"/>
    <col min="14593" max="14593" width="7.42578125" customWidth="1"/>
    <col min="14594" max="14594" width="11.42578125" customWidth="1"/>
    <col min="14595" max="14595" width="31.42578125" customWidth="1"/>
    <col min="14596" max="14601" width="21" customWidth="1"/>
    <col min="14602" max="14602" width="11.42578125" customWidth="1"/>
    <col min="14848" max="14848" width="11.42578125" customWidth="1"/>
    <col min="14849" max="14849" width="7.42578125" customWidth="1"/>
    <col min="14850" max="14850" width="11.42578125" customWidth="1"/>
    <col min="14851" max="14851" width="31.42578125" customWidth="1"/>
    <col min="14852" max="14857" width="21" customWidth="1"/>
    <col min="14858" max="14858" width="11.42578125" customWidth="1"/>
    <col min="15104" max="15104" width="11.42578125" customWidth="1"/>
    <col min="15105" max="15105" width="7.42578125" customWidth="1"/>
    <col min="15106" max="15106" width="11.42578125" customWidth="1"/>
    <col min="15107" max="15107" width="31.42578125" customWidth="1"/>
    <col min="15108" max="15113" width="21" customWidth="1"/>
    <col min="15114" max="15114" width="11.42578125" customWidth="1"/>
    <col min="15360" max="15360" width="11.42578125" customWidth="1"/>
    <col min="15361" max="15361" width="7.42578125" customWidth="1"/>
    <col min="15362" max="15362" width="11.42578125" customWidth="1"/>
    <col min="15363" max="15363" width="31.42578125" customWidth="1"/>
    <col min="15364" max="15369" width="21" customWidth="1"/>
    <col min="15370" max="15370" width="11.42578125" customWidth="1"/>
    <col min="15616" max="15616" width="11.42578125" customWidth="1"/>
    <col min="15617" max="15617" width="7.42578125" customWidth="1"/>
    <col min="15618" max="15618" width="11.42578125" customWidth="1"/>
    <col min="15619" max="15619" width="31.42578125" customWidth="1"/>
    <col min="15620" max="15625" width="21" customWidth="1"/>
    <col min="15626" max="15626" width="11.42578125" customWidth="1"/>
    <col min="15872" max="15872" width="11.42578125" customWidth="1"/>
    <col min="15873" max="15873" width="7.42578125" customWidth="1"/>
    <col min="15874" max="15874" width="11.42578125" customWidth="1"/>
    <col min="15875" max="15875" width="31.42578125" customWidth="1"/>
    <col min="15876" max="15881" width="21" customWidth="1"/>
    <col min="15882" max="15882" width="11.42578125" customWidth="1"/>
    <col min="16128" max="16128" width="11.42578125" customWidth="1"/>
    <col min="16129" max="16129" width="7.42578125" customWidth="1"/>
    <col min="16130" max="16130" width="11.42578125" customWidth="1"/>
    <col min="16131" max="16131" width="31.42578125" customWidth="1"/>
    <col min="16132" max="16137" width="21" customWidth="1"/>
    <col min="16138" max="16138" width="11.42578125" customWidth="1"/>
  </cols>
  <sheetData>
    <row r="1" spans="1:9" x14ac:dyDescent="0.25"/>
    <row r="2" spans="1:9" x14ac:dyDescent="0.25"/>
    <row r="3" spans="1:9" s="112" customFormat="1" x14ac:dyDescent="0.25">
      <c r="A3" s="989" t="s">
        <v>342</v>
      </c>
      <c r="B3" s="990"/>
      <c r="C3" s="990"/>
      <c r="D3" s="990"/>
      <c r="E3" s="990"/>
      <c r="F3" s="990"/>
      <c r="G3" s="990"/>
      <c r="H3" s="990"/>
      <c r="I3" s="991"/>
    </row>
    <row r="4" spans="1:9" s="112" customFormat="1" x14ac:dyDescent="0.25">
      <c r="A4" s="992" t="s">
        <v>143</v>
      </c>
      <c r="B4" s="993"/>
      <c r="C4" s="993"/>
      <c r="D4" s="993"/>
      <c r="E4" s="993"/>
      <c r="F4" s="993"/>
      <c r="G4" s="993"/>
      <c r="H4" s="993"/>
      <c r="I4" s="994"/>
    </row>
    <row r="5" spans="1:9" s="112" customFormat="1" x14ac:dyDescent="0.25">
      <c r="A5" s="963" t="s">
        <v>435</v>
      </c>
      <c r="B5" s="964"/>
      <c r="C5" s="964"/>
      <c r="D5" s="964"/>
      <c r="E5" s="964"/>
      <c r="F5" s="964"/>
      <c r="G5" s="964"/>
      <c r="H5" s="964"/>
      <c r="I5" s="965"/>
    </row>
    <row r="6" spans="1:9" s="112" customFormat="1" x14ac:dyDescent="0.25">
      <c r="A6" s="963" t="s">
        <v>345</v>
      </c>
      <c r="B6" s="964"/>
      <c r="C6" s="964"/>
      <c r="D6" s="964"/>
      <c r="E6" s="964"/>
      <c r="F6" s="964"/>
      <c r="G6" s="964"/>
      <c r="H6" s="964"/>
      <c r="I6" s="965"/>
    </row>
    <row r="7" spans="1:9" s="112" customFormat="1" x14ac:dyDescent="0.25">
      <c r="A7" s="995" t="s">
        <v>0</v>
      </c>
      <c r="B7" s="996"/>
      <c r="C7" s="996"/>
      <c r="D7" s="996"/>
      <c r="E7" s="996"/>
      <c r="F7" s="996"/>
      <c r="G7" s="996"/>
      <c r="H7" s="996"/>
      <c r="I7" s="997"/>
    </row>
    <row r="8" spans="1:9" s="112" customFormat="1" x14ac:dyDescent="0.25">
      <c r="A8" s="382"/>
      <c r="B8" s="382"/>
      <c r="C8" s="382"/>
      <c r="D8" s="383"/>
      <c r="E8" s="384"/>
      <c r="F8" s="384"/>
      <c r="G8" s="384"/>
      <c r="H8" s="384"/>
      <c r="I8" s="384"/>
    </row>
    <row r="9" spans="1:9" s="112" customFormat="1" x14ac:dyDescent="0.25">
      <c r="A9" s="975" t="s">
        <v>436</v>
      </c>
      <c r="B9" s="976"/>
      <c r="C9" s="976"/>
      <c r="D9" s="978" t="s">
        <v>437</v>
      </c>
      <c r="E9" s="979"/>
      <c r="F9" s="979"/>
      <c r="G9" s="979"/>
      <c r="H9" s="980"/>
      <c r="I9" s="981" t="s">
        <v>438</v>
      </c>
    </row>
    <row r="10" spans="1:9" s="112" customFormat="1" ht="24.75" x14ac:dyDescent="0.25">
      <c r="A10" s="976"/>
      <c r="B10" s="976"/>
      <c r="C10" s="976"/>
      <c r="D10" s="385" t="s">
        <v>439</v>
      </c>
      <c r="E10" s="386" t="s">
        <v>440</v>
      </c>
      <c r="F10" s="385" t="s">
        <v>441</v>
      </c>
      <c r="G10" s="385" t="s">
        <v>138</v>
      </c>
      <c r="H10" s="385" t="s">
        <v>442</v>
      </c>
      <c r="I10" s="981"/>
    </row>
    <row r="11" spans="1:9" s="112" customFormat="1" x14ac:dyDescent="0.25">
      <c r="A11" s="977"/>
      <c r="B11" s="977"/>
      <c r="C11" s="977"/>
      <c r="D11" s="387" t="s">
        <v>443</v>
      </c>
      <c r="E11" s="387" t="s">
        <v>444</v>
      </c>
      <c r="F11" s="387" t="s">
        <v>445</v>
      </c>
      <c r="G11" s="387" t="s">
        <v>446</v>
      </c>
      <c r="H11" s="387" t="s">
        <v>447</v>
      </c>
      <c r="I11" s="387" t="s">
        <v>448</v>
      </c>
    </row>
    <row r="12" spans="1:9" x14ac:dyDescent="0.25">
      <c r="A12" s="335"/>
      <c r="B12" s="336"/>
      <c r="C12" s="337"/>
      <c r="D12" s="338"/>
      <c r="E12" s="339"/>
      <c r="F12" s="339"/>
      <c r="G12" s="339"/>
      <c r="H12" s="339"/>
      <c r="I12" s="339"/>
    </row>
    <row r="13" spans="1:9" x14ac:dyDescent="0.25">
      <c r="A13" s="982" t="s">
        <v>78</v>
      </c>
      <c r="B13" s="983"/>
      <c r="C13" s="984"/>
      <c r="D13" s="340">
        <v>0</v>
      </c>
      <c r="E13" s="340">
        <v>0</v>
      </c>
      <c r="F13" s="340">
        <v>0</v>
      </c>
      <c r="G13" s="340">
        <v>0</v>
      </c>
      <c r="H13" s="340">
        <v>0</v>
      </c>
      <c r="I13" s="340">
        <v>0</v>
      </c>
    </row>
    <row r="14" spans="1:9" x14ac:dyDescent="0.25">
      <c r="A14" s="982" t="s">
        <v>374</v>
      </c>
      <c r="B14" s="983"/>
      <c r="C14" s="984"/>
      <c r="D14" s="340">
        <v>0</v>
      </c>
      <c r="E14" s="340">
        <v>0</v>
      </c>
      <c r="F14" s="340">
        <v>0</v>
      </c>
      <c r="G14" s="340">
        <v>0</v>
      </c>
      <c r="H14" s="340">
        <v>0</v>
      </c>
      <c r="I14" s="340">
        <v>0</v>
      </c>
    </row>
    <row r="15" spans="1:9" x14ac:dyDescent="0.25">
      <c r="A15" s="982" t="s">
        <v>82</v>
      </c>
      <c r="B15" s="983"/>
      <c r="C15" s="984"/>
      <c r="D15" s="340">
        <v>0</v>
      </c>
      <c r="E15" s="340">
        <v>0</v>
      </c>
      <c r="F15" s="340">
        <v>0</v>
      </c>
      <c r="G15" s="340">
        <v>0</v>
      </c>
      <c r="H15" s="340">
        <v>0</v>
      </c>
      <c r="I15" s="340">
        <v>0</v>
      </c>
    </row>
    <row r="16" spans="1:9" x14ac:dyDescent="0.25">
      <c r="A16" s="982" t="s">
        <v>84</v>
      </c>
      <c r="B16" s="983"/>
      <c r="C16" s="984"/>
      <c r="D16" s="340">
        <v>0</v>
      </c>
      <c r="E16" s="340">
        <v>0</v>
      </c>
      <c r="F16" s="340">
        <v>0</v>
      </c>
      <c r="G16" s="340">
        <v>0</v>
      </c>
      <c r="H16" s="340">
        <v>0</v>
      </c>
      <c r="I16" s="340">
        <v>0</v>
      </c>
    </row>
    <row r="17" spans="1:256" x14ac:dyDescent="0.25">
      <c r="A17" s="982" t="s">
        <v>376</v>
      </c>
      <c r="B17" s="983"/>
      <c r="C17" s="984"/>
      <c r="D17" s="340">
        <v>71000</v>
      </c>
      <c r="E17" s="341">
        <v>13569.62</v>
      </c>
      <c r="F17" s="340">
        <v>84569.62</v>
      </c>
      <c r="G17" s="341">
        <v>84569.62</v>
      </c>
      <c r="H17" s="341">
        <v>84569.62</v>
      </c>
      <c r="I17" s="340">
        <v>13569.619999999995</v>
      </c>
    </row>
    <row r="18" spans="1:256" x14ac:dyDescent="0.25">
      <c r="A18" s="982" t="s">
        <v>377</v>
      </c>
      <c r="B18" s="983"/>
      <c r="C18" s="984"/>
      <c r="D18" s="340">
        <v>0</v>
      </c>
      <c r="E18" s="341">
        <v>285828.24</v>
      </c>
      <c r="F18" s="340">
        <v>285828.24</v>
      </c>
      <c r="G18" s="341">
        <v>0</v>
      </c>
      <c r="H18" s="341">
        <v>0</v>
      </c>
      <c r="I18" s="340">
        <v>0</v>
      </c>
    </row>
    <row r="19" spans="1:256" ht="24" customHeight="1" x14ac:dyDescent="0.25">
      <c r="A19" s="982" t="s">
        <v>449</v>
      </c>
      <c r="B19" s="983"/>
      <c r="C19" s="984"/>
      <c r="D19" s="340">
        <v>3536000</v>
      </c>
      <c r="E19" s="340">
        <v>601185.72</v>
      </c>
      <c r="F19" s="340">
        <v>4137185.7199999997</v>
      </c>
      <c r="G19" s="340">
        <v>4900858.16</v>
      </c>
      <c r="H19" s="340">
        <v>3650858.16</v>
      </c>
      <c r="I19" s="340">
        <v>114858.16000000015</v>
      </c>
    </row>
    <row r="20" spans="1:256" ht="33" customHeight="1" x14ac:dyDescent="0.25">
      <c r="A20" s="982" t="s">
        <v>134</v>
      </c>
      <c r="B20" s="983"/>
      <c r="C20" s="984"/>
      <c r="D20" s="340">
        <v>0</v>
      </c>
      <c r="E20" s="340">
        <v>0</v>
      </c>
      <c r="F20" s="340">
        <v>0</v>
      </c>
      <c r="G20" s="340">
        <v>0</v>
      </c>
      <c r="H20" s="340">
        <v>0</v>
      </c>
      <c r="I20" s="340">
        <v>0</v>
      </c>
    </row>
    <row r="21" spans="1:256" ht="24.75" customHeight="1" x14ac:dyDescent="0.25">
      <c r="A21" s="982" t="s">
        <v>379</v>
      </c>
      <c r="B21" s="983"/>
      <c r="C21" s="984"/>
      <c r="D21" s="340">
        <v>19570000</v>
      </c>
      <c r="E21" s="340">
        <v>42920661</v>
      </c>
      <c r="F21" s="340">
        <v>62490661</v>
      </c>
      <c r="G21" s="340">
        <v>62490661</v>
      </c>
      <c r="H21" s="340">
        <v>62490661</v>
      </c>
      <c r="I21" s="340">
        <v>42920661</v>
      </c>
    </row>
    <row r="22" spans="1:256" x14ac:dyDescent="0.25">
      <c r="A22" s="982" t="s">
        <v>450</v>
      </c>
      <c r="B22" s="983"/>
      <c r="C22" s="984"/>
      <c r="D22" s="340">
        <v>0</v>
      </c>
      <c r="E22" s="340">
        <v>0</v>
      </c>
      <c r="F22" s="340">
        <v>0</v>
      </c>
      <c r="G22" s="340">
        <v>0</v>
      </c>
      <c r="H22" s="340">
        <v>0</v>
      </c>
      <c r="I22" s="340">
        <v>0</v>
      </c>
    </row>
    <row r="23" spans="1:256" ht="11.25" customHeight="1" x14ac:dyDescent="0.25">
      <c r="A23" s="342"/>
      <c r="B23" s="343"/>
      <c r="C23" s="344"/>
      <c r="D23" s="340"/>
      <c r="E23" s="345"/>
      <c r="F23" s="340">
        <v>0</v>
      </c>
      <c r="G23" s="345"/>
      <c r="H23" s="345"/>
      <c r="I23" s="340">
        <v>0</v>
      </c>
    </row>
    <row r="24" spans="1:256" x14ac:dyDescent="0.25">
      <c r="A24" s="346"/>
      <c r="B24" s="347"/>
      <c r="C24" s="348" t="s">
        <v>451</v>
      </c>
      <c r="D24" s="349">
        <v>23177000</v>
      </c>
      <c r="E24" s="859">
        <v>43821246</v>
      </c>
      <c r="F24" s="860">
        <v>66998246</v>
      </c>
      <c r="G24" s="349">
        <v>67476088.780000001</v>
      </c>
      <c r="H24" s="349">
        <v>66226088.780000001</v>
      </c>
      <c r="I24" s="985">
        <v>43049088.780000001</v>
      </c>
      <c r="IV24" s="704"/>
    </row>
    <row r="25" spans="1:256" x14ac:dyDescent="0.25">
      <c r="D25" s="350"/>
      <c r="E25" s="350"/>
      <c r="F25" s="350"/>
      <c r="G25" s="987" t="s">
        <v>452</v>
      </c>
      <c r="H25" s="988"/>
      <c r="I25" s="986"/>
    </row>
    <row r="26" spans="1:256" x14ac:dyDescent="0.25"/>
    <row r="27" spans="1:256" x14ac:dyDescent="0.25"/>
    <row r="28" spans="1:256" s="112" customFormat="1" ht="15" customHeight="1" x14ac:dyDescent="0.25">
      <c r="A28" s="975" t="s">
        <v>453</v>
      </c>
      <c r="B28" s="976"/>
      <c r="C28" s="976"/>
      <c r="D28" s="978" t="s">
        <v>437</v>
      </c>
      <c r="E28" s="979"/>
      <c r="F28" s="979"/>
      <c r="G28" s="979"/>
      <c r="H28" s="980"/>
      <c r="I28" s="981" t="s">
        <v>438</v>
      </c>
    </row>
    <row r="29" spans="1:256" s="112" customFormat="1" ht="24.75" x14ac:dyDescent="0.25">
      <c r="A29" s="976"/>
      <c r="B29" s="976"/>
      <c r="C29" s="976"/>
      <c r="D29" s="385" t="s">
        <v>439</v>
      </c>
      <c r="E29" s="386" t="s">
        <v>454</v>
      </c>
      <c r="F29" s="385" t="s">
        <v>441</v>
      </c>
      <c r="G29" s="385" t="s">
        <v>138</v>
      </c>
      <c r="H29" s="385" t="s">
        <v>442</v>
      </c>
      <c r="I29" s="981"/>
    </row>
    <row r="30" spans="1:256" s="112" customFormat="1" x14ac:dyDescent="0.25">
      <c r="A30" s="977"/>
      <c r="B30" s="977"/>
      <c r="C30" s="977"/>
      <c r="D30" s="387" t="s">
        <v>443</v>
      </c>
      <c r="E30" s="387" t="s">
        <v>444</v>
      </c>
      <c r="F30" s="387" t="s">
        <v>445</v>
      </c>
      <c r="G30" s="387" t="s">
        <v>446</v>
      </c>
      <c r="H30" s="387" t="s">
        <v>447</v>
      </c>
      <c r="I30" s="387" t="s">
        <v>448</v>
      </c>
    </row>
    <row r="31" spans="1:256" x14ac:dyDescent="0.25">
      <c r="A31" s="351"/>
      <c r="B31" s="352"/>
      <c r="C31" s="353"/>
      <c r="D31" s="354"/>
      <c r="E31" s="354"/>
      <c r="F31" s="354"/>
      <c r="G31" s="354"/>
      <c r="H31" s="354"/>
      <c r="I31" s="354"/>
    </row>
    <row r="32" spans="1:256" x14ac:dyDescent="0.25">
      <c r="A32" s="355" t="s">
        <v>455</v>
      </c>
      <c r="B32" s="356"/>
      <c r="C32" s="357"/>
      <c r="D32" s="358">
        <v>0</v>
      </c>
      <c r="E32" s="358">
        <v>285828.24</v>
      </c>
      <c r="F32" s="358">
        <v>285828.24</v>
      </c>
      <c r="G32" s="358">
        <v>0</v>
      </c>
      <c r="H32" s="358">
        <v>0</v>
      </c>
      <c r="I32" s="358">
        <v>0</v>
      </c>
    </row>
    <row r="33" spans="1:9" x14ac:dyDescent="0.25">
      <c r="A33" s="359"/>
      <c r="B33" s="966" t="s">
        <v>78</v>
      </c>
      <c r="C33" s="967"/>
      <c r="D33" s="360">
        <v>0</v>
      </c>
      <c r="E33" s="360">
        <v>0</v>
      </c>
      <c r="F33" s="361">
        <v>0</v>
      </c>
      <c r="G33" s="360">
        <v>0</v>
      </c>
      <c r="H33" s="360">
        <v>0</v>
      </c>
      <c r="I33" s="361">
        <v>0</v>
      </c>
    </row>
    <row r="34" spans="1:9" x14ac:dyDescent="0.25">
      <c r="A34" s="359"/>
      <c r="B34" s="966" t="s">
        <v>374</v>
      </c>
      <c r="C34" s="967"/>
      <c r="D34" s="360">
        <v>0</v>
      </c>
      <c r="E34" s="360">
        <v>0</v>
      </c>
      <c r="F34" s="361">
        <v>0</v>
      </c>
      <c r="G34" s="360">
        <v>0</v>
      </c>
      <c r="H34" s="360">
        <v>0</v>
      </c>
      <c r="I34" s="361">
        <v>0</v>
      </c>
    </row>
    <row r="35" spans="1:9" ht="15" customHeight="1" x14ac:dyDescent="0.25">
      <c r="A35" s="359"/>
      <c r="B35" s="966" t="s">
        <v>82</v>
      </c>
      <c r="C35" s="967"/>
      <c r="D35" s="360">
        <v>0</v>
      </c>
      <c r="E35" s="360">
        <v>0</v>
      </c>
      <c r="F35" s="361">
        <v>0</v>
      </c>
      <c r="G35" s="360">
        <v>0</v>
      </c>
      <c r="H35" s="360">
        <v>0</v>
      </c>
      <c r="I35" s="361">
        <v>0</v>
      </c>
    </row>
    <row r="36" spans="1:9" x14ac:dyDescent="0.25">
      <c r="A36" s="359"/>
      <c r="B36" s="966" t="s">
        <v>84</v>
      </c>
      <c r="C36" s="967"/>
      <c r="D36" s="360">
        <v>0</v>
      </c>
      <c r="E36" s="361">
        <v>0</v>
      </c>
      <c r="F36" s="361">
        <v>0</v>
      </c>
      <c r="G36" s="361">
        <v>0</v>
      </c>
      <c r="H36" s="361">
        <v>0</v>
      </c>
      <c r="I36" s="361">
        <v>0</v>
      </c>
    </row>
    <row r="37" spans="1:9" x14ac:dyDescent="0.25">
      <c r="A37" s="359"/>
      <c r="B37" s="966" t="s">
        <v>376</v>
      </c>
      <c r="C37" s="967"/>
      <c r="D37" s="360">
        <v>0</v>
      </c>
      <c r="E37" s="360">
        <v>0</v>
      </c>
      <c r="F37" s="361">
        <v>0</v>
      </c>
      <c r="G37" s="360">
        <v>0</v>
      </c>
      <c r="H37" s="360">
        <v>0</v>
      </c>
      <c r="I37" s="361">
        <v>0</v>
      </c>
    </row>
    <row r="38" spans="1:9" ht="15" customHeight="1" x14ac:dyDescent="0.25">
      <c r="A38" s="359"/>
      <c r="B38" s="966" t="s">
        <v>377</v>
      </c>
      <c r="C38" s="967"/>
      <c r="D38" s="360">
        <v>0</v>
      </c>
      <c r="E38" s="360">
        <v>285828.24</v>
      </c>
      <c r="F38" s="361">
        <v>285828.24</v>
      </c>
      <c r="G38" s="360">
        <v>0</v>
      </c>
      <c r="H38" s="360">
        <v>0</v>
      </c>
      <c r="I38" s="361">
        <v>0</v>
      </c>
    </row>
    <row r="39" spans="1:9" ht="20.25" customHeight="1" x14ac:dyDescent="0.25">
      <c r="A39" s="359"/>
      <c r="B39" s="966" t="s">
        <v>134</v>
      </c>
      <c r="C39" s="967"/>
      <c r="D39" s="360">
        <v>0</v>
      </c>
      <c r="E39" s="361">
        <v>0</v>
      </c>
      <c r="F39" s="361">
        <v>0</v>
      </c>
      <c r="G39" s="361">
        <v>0</v>
      </c>
      <c r="H39" s="361">
        <v>0</v>
      </c>
      <c r="I39" s="361">
        <v>0</v>
      </c>
    </row>
    <row r="40" spans="1:9" ht="24.75" customHeight="1" x14ac:dyDescent="0.25">
      <c r="A40" s="359"/>
      <c r="B40" s="966" t="s">
        <v>379</v>
      </c>
      <c r="C40" s="967"/>
      <c r="D40" s="360">
        <v>0</v>
      </c>
      <c r="E40" s="360">
        <v>0</v>
      </c>
      <c r="F40" s="361">
        <v>0</v>
      </c>
      <c r="G40" s="360">
        <v>0</v>
      </c>
      <c r="H40" s="360">
        <v>0</v>
      </c>
      <c r="I40" s="361">
        <v>0</v>
      </c>
    </row>
    <row r="41" spans="1:9" x14ac:dyDescent="0.25">
      <c r="A41" s="359"/>
      <c r="D41" s="360"/>
      <c r="E41" s="360"/>
      <c r="F41" s="361">
        <v>0</v>
      </c>
      <c r="G41" s="360"/>
      <c r="H41" s="360"/>
      <c r="I41" s="361">
        <v>0</v>
      </c>
    </row>
    <row r="42" spans="1:9" ht="45" customHeight="1" x14ac:dyDescent="0.25">
      <c r="A42" s="972" t="s">
        <v>456</v>
      </c>
      <c r="B42" s="973"/>
      <c r="C42" s="974"/>
      <c r="D42" s="362">
        <v>23177000</v>
      </c>
      <c r="E42" s="362">
        <v>43535416.340000004</v>
      </c>
      <c r="F42" s="362">
        <v>66712416.340000004</v>
      </c>
      <c r="G42" s="362">
        <v>67476088.780000001</v>
      </c>
      <c r="H42" s="362">
        <v>66226088.780000001</v>
      </c>
      <c r="I42" s="362">
        <v>43049088.780000001</v>
      </c>
    </row>
    <row r="43" spans="1:9" x14ac:dyDescent="0.25">
      <c r="A43" s="355"/>
      <c r="B43" s="966" t="s">
        <v>374</v>
      </c>
      <c r="C43" s="967"/>
      <c r="D43" s="360">
        <v>0</v>
      </c>
      <c r="E43" s="360">
        <v>0</v>
      </c>
      <c r="F43" s="361">
        <v>0</v>
      </c>
      <c r="G43" s="360">
        <v>0</v>
      </c>
      <c r="H43" s="360">
        <v>0</v>
      </c>
      <c r="I43" s="361">
        <v>0</v>
      </c>
    </row>
    <row r="44" spans="1:9" x14ac:dyDescent="0.25">
      <c r="A44" s="355"/>
      <c r="B44" s="966" t="s">
        <v>376</v>
      </c>
      <c r="C44" s="967"/>
      <c r="D44" s="360">
        <v>71000</v>
      </c>
      <c r="E44" s="360">
        <v>13569.62</v>
      </c>
      <c r="F44" s="361">
        <v>84569.62</v>
      </c>
      <c r="G44" s="360">
        <v>84569.62</v>
      </c>
      <c r="H44" s="360">
        <v>84569.62</v>
      </c>
      <c r="I44" s="361">
        <v>13569.619999999995</v>
      </c>
    </row>
    <row r="45" spans="1:9" ht="26.25" customHeight="1" x14ac:dyDescent="0.25">
      <c r="A45" s="359"/>
      <c r="B45" s="966" t="s">
        <v>449</v>
      </c>
      <c r="C45" s="967"/>
      <c r="D45" s="360">
        <v>3536000</v>
      </c>
      <c r="E45" s="360">
        <v>601185.72</v>
      </c>
      <c r="F45" s="361">
        <v>4137185.7199999997</v>
      </c>
      <c r="G45" s="360">
        <v>4900858.16</v>
      </c>
      <c r="H45" s="360">
        <v>3650858.16</v>
      </c>
      <c r="I45" s="361">
        <v>114858.16000000015</v>
      </c>
    </row>
    <row r="46" spans="1:9" ht="25.5" customHeight="1" x14ac:dyDescent="0.25">
      <c r="A46" s="359"/>
      <c r="B46" s="966" t="s">
        <v>379</v>
      </c>
      <c r="C46" s="967"/>
      <c r="D46" s="360">
        <v>19570000</v>
      </c>
      <c r="E46" s="360">
        <v>42920661</v>
      </c>
      <c r="F46" s="361">
        <v>62490661</v>
      </c>
      <c r="G46" s="360">
        <v>62490661</v>
      </c>
      <c r="H46" s="360">
        <v>62490661</v>
      </c>
      <c r="I46" s="361">
        <v>42920661</v>
      </c>
    </row>
    <row r="47" spans="1:9" x14ac:dyDescent="0.25">
      <c r="A47" s="363"/>
      <c r="B47" s="364"/>
      <c r="C47" s="365"/>
      <c r="D47" s="366"/>
      <c r="E47" s="366"/>
      <c r="F47" s="366"/>
      <c r="G47" s="366"/>
      <c r="H47" s="366"/>
      <c r="I47" s="366"/>
    </row>
    <row r="48" spans="1:9" x14ac:dyDescent="0.25">
      <c r="A48" s="355" t="s">
        <v>457</v>
      </c>
      <c r="B48" s="367"/>
      <c r="C48" s="368"/>
      <c r="D48" s="369">
        <v>0</v>
      </c>
      <c r="E48" s="369">
        <v>0</v>
      </c>
      <c r="F48" s="369">
        <v>0</v>
      </c>
      <c r="G48" s="369">
        <v>0</v>
      </c>
      <c r="H48" s="369">
        <v>0</v>
      </c>
      <c r="I48" s="369">
        <v>0</v>
      </c>
    </row>
    <row r="49" spans="1:9" x14ac:dyDescent="0.25">
      <c r="A49" s="359"/>
      <c r="B49" s="966" t="s">
        <v>450</v>
      </c>
      <c r="C49" s="967"/>
      <c r="D49" s="360">
        <v>0</v>
      </c>
      <c r="E49" s="360">
        <v>0</v>
      </c>
      <c r="F49" s="361">
        <v>0</v>
      </c>
      <c r="G49" s="360">
        <v>0</v>
      </c>
      <c r="H49" s="360">
        <v>0</v>
      </c>
      <c r="I49" s="361">
        <v>0</v>
      </c>
    </row>
    <row r="50" spans="1:9" x14ac:dyDescent="0.25">
      <c r="A50" s="370"/>
      <c r="B50" s="371"/>
      <c r="C50" s="372"/>
      <c r="D50" s="373"/>
      <c r="E50" s="373"/>
      <c r="F50" s="373"/>
      <c r="G50" s="373"/>
      <c r="H50" s="373"/>
      <c r="I50" s="373"/>
    </row>
    <row r="51" spans="1:9" x14ac:dyDescent="0.25">
      <c r="A51" s="374"/>
      <c r="B51" s="375"/>
      <c r="C51" s="376" t="s">
        <v>451</v>
      </c>
      <c r="D51" s="377">
        <v>23177000</v>
      </c>
      <c r="E51" s="377">
        <v>43821246</v>
      </c>
      <c r="F51" s="349">
        <v>66998246</v>
      </c>
      <c r="G51" s="377">
        <v>67476088.780000001</v>
      </c>
      <c r="H51" s="377">
        <v>66226088.780000001</v>
      </c>
      <c r="I51" s="968">
        <v>43049088.780000001</v>
      </c>
    </row>
    <row r="52" spans="1:9" x14ac:dyDescent="0.25">
      <c r="A52" s="378"/>
      <c r="B52" s="378"/>
      <c r="C52" s="378"/>
      <c r="D52" s="378"/>
      <c r="E52" s="378"/>
      <c r="F52" s="378"/>
      <c r="G52" s="970" t="s">
        <v>458</v>
      </c>
      <c r="H52" s="971"/>
      <c r="I52" s="969"/>
    </row>
    <row r="53" spans="1:9" x14ac:dyDescent="0.25">
      <c r="A53" s="962"/>
      <c r="B53" s="962"/>
      <c r="C53" s="962"/>
      <c r="D53" s="962"/>
      <c r="E53" s="962"/>
      <c r="F53" s="962"/>
      <c r="G53" s="962"/>
      <c r="H53" s="962"/>
      <c r="I53" s="962"/>
    </row>
    <row r="54" spans="1:9" x14ac:dyDescent="0.25">
      <c r="A54" s="379"/>
      <c r="B54" s="379"/>
      <c r="C54" s="16"/>
      <c r="D54" s="16"/>
      <c r="E54" s="16"/>
      <c r="F54" s="16"/>
      <c r="G54" s="16"/>
      <c r="H54" s="16"/>
      <c r="I54" s="16"/>
    </row>
    <row r="55" spans="1:9" x14ac:dyDescent="0.25">
      <c r="A55" s="16"/>
      <c r="B55" s="16"/>
      <c r="C55" s="16"/>
      <c r="D55" s="16"/>
      <c r="E55" s="16"/>
      <c r="F55" s="16"/>
      <c r="G55" s="16"/>
      <c r="H55" s="16"/>
      <c r="I55" s="16"/>
    </row>
    <row r="56" spans="1:9" x14ac:dyDescent="0.25">
      <c r="A56" t="s">
        <v>459</v>
      </c>
    </row>
    <row r="57" spans="1:9" x14ac:dyDescent="0.25">
      <c r="A57" t="s">
        <v>460</v>
      </c>
    </row>
    <row r="58" spans="1:9" x14ac:dyDescent="0.25">
      <c r="A58" t="s">
        <v>461</v>
      </c>
    </row>
    <row r="59" spans="1:9" x14ac:dyDescent="0.25">
      <c r="A59" t="s">
        <v>462</v>
      </c>
    </row>
    <row r="60" spans="1:9" x14ac:dyDescent="0.25">
      <c r="A60" t="s">
        <v>463</v>
      </c>
    </row>
    <row r="61" spans="1:9" x14ac:dyDescent="0.25"/>
    <row r="62" spans="1:9" x14ac:dyDescent="0.25"/>
    <row r="63" spans="1:9" x14ac:dyDescent="0.25"/>
    <row r="64" spans="1:9" x14ac:dyDescent="0.25"/>
    <row r="65" spans="2:8" ht="15" customHeight="1" x14ac:dyDescent="0.25">
      <c r="B65" s="380"/>
      <c r="C65" s="380"/>
      <c r="G65" s="380"/>
      <c r="H65" s="380"/>
    </row>
    <row r="66" spans="2:8" ht="15" customHeight="1" x14ac:dyDescent="0.25">
      <c r="B66" s="381"/>
      <c r="C66" s="381"/>
      <c r="G66" s="381"/>
      <c r="H66" s="381"/>
    </row>
    <row r="67" spans="2:8" ht="30" customHeight="1" x14ac:dyDescent="0.25"/>
    <row r="68" spans="2:8" hidden="1" x14ac:dyDescent="0.25"/>
    <row r="69" spans="2:8" hidden="1" x14ac:dyDescent="0.25"/>
    <row r="70" spans="2:8" hidden="1" x14ac:dyDescent="0.25"/>
    <row r="71" spans="2:8" hidden="1" x14ac:dyDescent="0.25"/>
    <row r="72" spans="2:8" hidden="1" x14ac:dyDescent="0.25"/>
    <row r="73" spans="2:8" hidden="1" x14ac:dyDescent="0.25"/>
    <row r="74" spans="2:8" hidden="1" x14ac:dyDescent="0.25"/>
    <row r="75" spans="2:8" hidden="1" x14ac:dyDescent="0.25"/>
    <row r="76" spans="2:8" hidden="1" x14ac:dyDescent="0.25"/>
    <row r="77" spans="2:8" hidden="1" x14ac:dyDescent="0.25"/>
    <row r="78" spans="2:8" hidden="1" x14ac:dyDescent="0.25"/>
    <row r="79" spans="2:8" hidden="1" x14ac:dyDescent="0.25"/>
    <row r="80" spans="2: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t="26.25" hidden="1" customHeight="1" x14ac:dyDescent="0.25"/>
    <row r="65530" ht="25.5" hidden="1" customHeight="1" x14ac:dyDescent="0.25"/>
    <row r="65531" ht="36.75" hidden="1" customHeight="1" x14ac:dyDescent="0.25"/>
  </sheetData>
  <mergeCells count="40">
    <mergeCell ref="A18:C18"/>
    <mergeCell ref="A3:I3"/>
    <mergeCell ref="A4:I4"/>
    <mergeCell ref="A5:I5"/>
    <mergeCell ref="A7:I7"/>
    <mergeCell ref="A9:C11"/>
    <mergeCell ref="D9:H9"/>
    <mergeCell ref="I9:I10"/>
    <mergeCell ref="A13:C13"/>
    <mergeCell ref="A14:C14"/>
    <mergeCell ref="A15:C15"/>
    <mergeCell ref="A16:C16"/>
    <mergeCell ref="A17:C17"/>
    <mergeCell ref="A19:C19"/>
    <mergeCell ref="A20:C20"/>
    <mergeCell ref="A21:C21"/>
    <mergeCell ref="A22:C22"/>
    <mergeCell ref="I24:I25"/>
    <mergeCell ref="G25:H25"/>
    <mergeCell ref="D28:H28"/>
    <mergeCell ref="I28:I29"/>
    <mergeCell ref="B33:C33"/>
    <mergeCell ref="B34:C34"/>
    <mergeCell ref="B35:C35"/>
    <mergeCell ref="A53:I53"/>
    <mergeCell ref="A6:I6"/>
    <mergeCell ref="B43:C43"/>
    <mergeCell ref="B44:C44"/>
    <mergeCell ref="B45:C45"/>
    <mergeCell ref="B46:C46"/>
    <mergeCell ref="B49:C49"/>
    <mergeCell ref="I51:I52"/>
    <mergeCell ref="G52:H52"/>
    <mergeCell ref="B36:C36"/>
    <mergeCell ref="B37:C37"/>
    <mergeCell ref="B38:C38"/>
    <mergeCell ref="B39:C39"/>
    <mergeCell ref="B40:C40"/>
    <mergeCell ref="A42:C42"/>
    <mergeCell ref="A28:C30"/>
  </mergeCells>
  <printOptions horizontalCentered="1"/>
  <pageMargins left="0.19685039370078741" right="0.19685039370078741" top="0.15748031496062992" bottom="0" header="0.31496062992125984" footer="0.31496062992125984"/>
  <pageSetup scale="60" orientation="landscape" r:id="rId1"/>
  <ignoredErrors>
    <ignoredError sqref="D11:J12 D30:J4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B1:K65515"/>
  <sheetViews>
    <sheetView showGridLines="0" zoomScaleNormal="100" workbookViewId="0">
      <selection activeCell="IV12" sqref="IV12"/>
    </sheetView>
  </sheetViews>
  <sheetFormatPr baseColWidth="10" defaultRowHeight="12" x14ac:dyDescent="0.2"/>
  <cols>
    <col min="1" max="1" width="2.7109375" style="146" customWidth="1"/>
    <col min="2" max="2" width="5.28515625" style="406" customWidth="1"/>
    <col min="3" max="3" width="56" style="407" bestFit="1" customWidth="1"/>
    <col min="4" max="4" width="21.140625" style="146" customWidth="1"/>
    <col min="5" max="5" width="24.7109375" style="146" bestFit="1" customWidth="1"/>
    <col min="6" max="6" width="21" style="146" customWidth="1"/>
    <col min="7" max="8" width="10.85546875" style="146" bestFit="1" customWidth="1"/>
    <col min="9" max="9" width="11.140625" style="146" bestFit="1" customWidth="1"/>
    <col min="10" max="10" width="2.7109375" style="146" customWidth="1"/>
    <col min="11" max="11" width="11.42578125" style="146" hidden="1" customWidth="1"/>
    <col min="12" max="255" width="0" style="146" hidden="1" customWidth="1"/>
    <col min="256" max="256" width="11.42578125" style="146"/>
    <col min="257" max="257" width="2.7109375" style="146" customWidth="1"/>
    <col min="258" max="258" width="5.28515625" style="146" customWidth="1"/>
    <col min="259" max="259" width="78.5703125" style="146" customWidth="1"/>
    <col min="260" max="265" width="21" style="146" customWidth="1"/>
    <col min="266" max="266" width="2.7109375" style="146" customWidth="1"/>
    <col min="267" max="511" width="0" style="146" hidden="1" customWidth="1"/>
    <col min="512" max="512" width="11.42578125" style="146"/>
    <col min="513" max="513" width="2.7109375" style="146" customWidth="1"/>
    <col min="514" max="514" width="5.28515625" style="146" customWidth="1"/>
    <col min="515" max="515" width="78.5703125" style="146" customWidth="1"/>
    <col min="516" max="521" width="21" style="146" customWidth="1"/>
    <col min="522" max="522" width="2.7109375" style="146" customWidth="1"/>
    <col min="523" max="767" width="0" style="146" hidden="1" customWidth="1"/>
    <col min="768" max="768" width="11.42578125" style="146"/>
    <col min="769" max="769" width="2.7109375" style="146" customWidth="1"/>
    <col min="770" max="770" width="5.28515625" style="146" customWidth="1"/>
    <col min="771" max="771" width="78.5703125" style="146" customWidth="1"/>
    <col min="772" max="777" width="21" style="146" customWidth="1"/>
    <col min="778" max="778" width="2.7109375" style="146" customWidth="1"/>
    <col min="779" max="1023" width="0" style="146" hidden="1" customWidth="1"/>
    <col min="1024" max="1024" width="11.42578125" style="146"/>
    <col min="1025" max="1025" width="2.7109375" style="146" customWidth="1"/>
    <col min="1026" max="1026" width="5.28515625" style="146" customWidth="1"/>
    <col min="1027" max="1027" width="78.5703125" style="146" customWidth="1"/>
    <col min="1028" max="1033" width="21" style="146" customWidth="1"/>
    <col min="1034" max="1034" width="2.7109375" style="146" customWidth="1"/>
    <col min="1035" max="1279" width="0" style="146" hidden="1" customWidth="1"/>
    <col min="1280" max="1280" width="11.42578125" style="146"/>
    <col min="1281" max="1281" width="2.7109375" style="146" customWidth="1"/>
    <col min="1282" max="1282" width="5.28515625" style="146" customWidth="1"/>
    <col min="1283" max="1283" width="78.5703125" style="146" customWidth="1"/>
    <col min="1284" max="1289" width="21" style="146" customWidth="1"/>
    <col min="1290" max="1290" width="2.7109375" style="146" customWidth="1"/>
    <col min="1291" max="1535" width="0" style="146" hidden="1" customWidth="1"/>
    <col min="1536" max="1536" width="11.42578125" style="146"/>
    <col min="1537" max="1537" width="2.7109375" style="146" customWidth="1"/>
    <col min="1538" max="1538" width="5.28515625" style="146" customWidth="1"/>
    <col min="1539" max="1539" width="78.5703125" style="146" customWidth="1"/>
    <col min="1540" max="1545" width="21" style="146" customWidth="1"/>
    <col min="1546" max="1546" width="2.7109375" style="146" customWidth="1"/>
    <col min="1547" max="1791" width="0" style="146" hidden="1" customWidth="1"/>
    <col min="1792" max="1792" width="11.42578125" style="146"/>
    <col min="1793" max="1793" width="2.7109375" style="146" customWidth="1"/>
    <col min="1794" max="1794" width="5.28515625" style="146" customWidth="1"/>
    <col min="1795" max="1795" width="78.5703125" style="146" customWidth="1"/>
    <col min="1796" max="1801" width="21" style="146" customWidth="1"/>
    <col min="1802" max="1802" width="2.7109375" style="146" customWidth="1"/>
    <col min="1803" max="2047" width="0" style="146" hidden="1" customWidth="1"/>
    <col min="2048" max="2048" width="11.42578125" style="146"/>
    <col min="2049" max="2049" width="2.7109375" style="146" customWidth="1"/>
    <col min="2050" max="2050" width="5.28515625" style="146" customWidth="1"/>
    <col min="2051" max="2051" width="78.5703125" style="146" customWidth="1"/>
    <col min="2052" max="2057" width="21" style="146" customWidth="1"/>
    <col min="2058" max="2058" width="2.7109375" style="146" customWidth="1"/>
    <col min="2059" max="2303" width="0" style="146" hidden="1" customWidth="1"/>
    <col min="2304" max="2304" width="11.42578125" style="146"/>
    <col min="2305" max="2305" width="2.7109375" style="146" customWidth="1"/>
    <col min="2306" max="2306" width="5.28515625" style="146" customWidth="1"/>
    <col min="2307" max="2307" width="78.5703125" style="146" customWidth="1"/>
    <col min="2308" max="2313" width="21" style="146" customWidth="1"/>
    <col min="2314" max="2314" width="2.7109375" style="146" customWidth="1"/>
    <col min="2315" max="2559" width="0" style="146" hidden="1" customWidth="1"/>
    <col min="2560" max="2560" width="11.42578125" style="146"/>
    <col min="2561" max="2561" width="2.7109375" style="146" customWidth="1"/>
    <col min="2562" max="2562" width="5.28515625" style="146" customWidth="1"/>
    <col min="2563" max="2563" width="78.5703125" style="146" customWidth="1"/>
    <col min="2564" max="2569" width="21" style="146" customWidth="1"/>
    <col min="2570" max="2570" width="2.7109375" style="146" customWidth="1"/>
    <col min="2571" max="2815" width="0" style="146" hidden="1" customWidth="1"/>
    <col min="2816" max="2816" width="11.42578125" style="146"/>
    <col min="2817" max="2817" width="2.7109375" style="146" customWidth="1"/>
    <col min="2818" max="2818" width="5.28515625" style="146" customWidth="1"/>
    <col min="2819" max="2819" width="78.5703125" style="146" customWidth="1"/>
    <col min="2820" max="2825" width="21" style="146" customWidth="1"/>
    <col min="2826" max="2826" width="2.7109375" style="146" customWidth="1"/>
    <col min="2827" max="3071" width="0" style="146" hidden="1" customWidth="1"/>
    <col min="3072" max="3072" width="11.42578125" style="146"/>
    <col min="3073" max="3073" width="2.7109375" style="146" customWidth="1"/>
    <col min="3074" max="3074" width="5.28515625" style="146" customWidth="1"/>
    <col min="3075" max="3075" width="78.5703125" style="146" customWidth="1"/>
    <col min="3076" max="3081" width="21" style="146" customWidth="1"/>
    <col min="3082" max="3082" width="2.7109375" style="146" customWidth="1"/>
    <col min="3083" max="3327" width="0" style="146" hidden="1" customWidth="1"/>
    <col min="3328" max="3328" width="11.42578125" style="146"/>
    <col min="3329" max="3329" width="2.7109375" style="146" customWidth="1"/>
    <col min="3330" max="3330" width="5.28515625" style="146" customWidth="1"/>
    <col min="3331" max="3331" width="78.5703125" style="146" customWidth="1"/>
    <col min="3332" max="3337" width="21" style="146" customWidth="1"/>
    <col min="3338" max="3338" width="2.7109375" style="146" customWidth="1"/>
    <col min="3339" max="3583" width="0" style="146" hidden="1" customWidth="1"/>
    <col min="3584" max="3584" width="11.42578125" style="146"/>
    <col min="3585" max="3585" width="2.7109375" style="146" customWidth="1"/>
    <col min="3586" max="3586" width="5.28515625" style="146" customWidth="1"/>
    <col min="3587" max="3587" width="78.5703125" style="146" customWidth="1"/>
    <col min="3588" max="3593" width="21" style="146" customWidth="1"/>
    <col min="3594" max="3594" width="2.7109375" style="146" customWidth="1"/>
    <col min="3595" max="3839" width="0" style="146" hidden="1" customWidth="1"/>
    <col min="3840" max="3840" width="11.42578125" style="146"/>
    <col min="3841" max="3841" width="2.7109375" style="146" customWidth="1"/>
    <col min="3842" max="3842" width="5.28515625" style="146" customWidth="1"/>
    <col min="3843" max="3843" width="78.5703125" style="146" customWidth="1"/>
    <col min="3844" max="3849" width="21" style="146" customWidth="1"/>
    <col min="3850" max="3850" width="2.7109375" style="146" customWidth="1"/>
    <col min="3851" max="4095" width="0" style="146" hidden="1" customWidth="1"/>
    <col min="4096" max="4096" width="11.42578125" style="146"/>
    <col min="4097" max="4097" width="2.7109375" style="146" customWidth="1"/>
    <col min="4098" max="4098" width="5.28515625" style="146" customWidth="1"/>
    <col min="4099" max="4099" width="78.5703125" style="146" customWidth="1"/>
    <col min="4100" max="4105" width="21" style="146" customWidth="1"/>
    <col min="4106" max="4106" width="2.7109375" style="146" customWidth="1"/>
    <col min="4107" max="4351" width="0" style="146" hidden="1" customWidth="1"/>
    <col min="4352" max="4352" width="11.42578125" style="146"/>
    <col min="4353" max="4353" width="2.7109375" style="146" customWidth="1"/>
    <col min="4354" max="4354" width="5.28515625" style="146" customWidth="1"/>
    <col min="4355" max="4355" width="78.5703125" style="146" customWidth="1"/>
    <col min="4356" max="4361" width="21" style="146" customWidth="1"/>
    <col min="4362" max="4362" width="2.7109375" style="146" customWidth="1"/>
    <col min="4363" max="4607" width="0" style="146" hidden="1" customWidth="1"/>
    <col min="4608" max="4608" width="11.42578125" style="146"/>
    <col min="4609" max="4609" width="2.7109375" style="146" customWidth="1"/>
    <col min="4610" max="4610" width="5.28515625" style="146" customWidth="1"/>
    <col min="4611" max="4611" width="78.5703125" style="146" customWidth="1"/>
    <col min="4612" max="4617" width="21" style="146" customWidth="1"/>
    <col min="4618" max="4618" width="2.7109375" style="146" customWidth="1"/>
    <col min="4619" max="4863" width="0" style="146" hidden="1" customWidth="1"/>
    <col min="4864" max="4864" width="11.42578125" style="146"/>
    <col min="4865" max="4865" width="2.7109375" style="146" customWidth="1"/>
    <col min="4866" max="4866" width="5.28515625" style="146" customWidth="1"/>
    <col min="4867" max="4867" width="78.5703125" style="146" customWidth="1"/>
    <col min="4868" max="4873" width="21" style="146" customWidth="1"/>
    <col min="4874" max="4874" width="2.7109375" style="146" customWidth="1"/>
    <col min="4875" max="5119" width="0" style="146" hidden="1" customWidth="1"/>
    <col min="5120" max="5120" width="11.42578125" style="146"/>
    <col min="5121" max="5121" width="2.7109375" style="146" customWidth="1"/>
    <col min="5122" max="5122" width="5.28515625" style="146" customWidth="1"/>
    <col min="5123" max="5123" width="78.5703125" style="146" customWidth="1"/>
    <col min="5124" max="5129" width="21" style="146" customWidth="1"/>
    <col min="5130" max="5130" width="2.7109375" style="146" customWidth="1"/>
    <col min="5131" max="5375" width="0" style="146" hidden="1" customWidth="1"/>
    <col min="5376" max="5376" width="11.42578125" style="146"/>
    <col min="5377" max="5377" width="2.7109375" style="146" customWidth="1"/>
    <col min="5378" max="5378" width="5.28515625" style="146" customWidth="1"/>
    <col min="5379" max="5379" width="78.5703125" style="146" customWidth="1"/>
    <col min="5380" max="5385" width="21" style="146" customWidth="1"/>
    <col min="5386" max="5386" width="2.7109375" style="146" customWidth="1"/>
    <col min="5387" max="5631" width="0" style="146" hidden="1" customWidth="1"/>
    <col min="5632" max="5632" width="11.42578125" style="146"/>
    <col min="5633" max="5633" width="2.7109375" style="146" customWidth="1"/>
    <col min="5634" max="5634" width="5.28515625" style="146" customWidth="1"/>
    <col min="5635" max="5635" width="78.5703125" style="146" customWidth="1"/>
    <col min="5636" max="5641" width="21" style="146" customWidth="1"/>
    <col min="5642" max="5642" width="2.7109375" style="146" customWidth="1"/>
    <col min="5643" max="5887" width="0" style="146" hidden="1" customWidth="1"/>
    <col min="5888" max="5888" width="11.42578125" style="146"/>
    <col min="5889" max="5889" width="2.7109375" style="146" customWidth="1"/>
    <col min="5890" max="5890" width="5.28515625" style="146" customWidth="1"/>
    <col min="5891" max="5891" width="78.5703125" style="146" customWidth="1"/>
    <col min="5892" max="5897" width="21" style="146" customWidth="1"/>
    <col min="5898" max="5898" width="2.7109375" style="146" customWidth="1"/>
    <col min="5899" max="6143" width="0" style="146" hidden="1" customWidth="1"/>
    <col min="6144" max="6144" width="11.42578125" style="146"/>
    <col min="6145" max="6145" width="2.7109375" style="146" customWidth="1"/>
    <col min="6146" max="6146" width="5.28515625" style="146" customWidth="1"/>
    <col min="6147" max="6147" width="78.5703125" style="146" customWidth="1"/>
    <col min="6148" max="6153" width="21" style="146" customWidth="1"/>
    <col min="6154" max="6154" width="2.7109375" style="146" customWidth="1"/>
    <col min="6155" max="6399" width="0" style="146" hidden="1" customWidth="1"/>
    <col min="6400" max="6400" width="11.42578125" style="146"/>
    <col min="6401" max="6401" width="2.7109375" style="146" customWidth="1"/>
    <col min="6402" max="6402" width="5.28515625" style="146" customWidth="1"/>
    <col min="6403" max="6403" width="78.5703125" style="146" customWidth="1"/>
    <col min="6404" max="6409" width="21" style="146" customWidth="1"/>
    <col min="6410" max="6410" width="2.7109375" style="146" customWidth="1"/>
    <col min="6411" max="6655" width="0" style="146" hidden="1" customWidth="1"/>
    <col min="6656" max="6656" width="11.42578125" style="146"/>
    <col min="6657" max="6657" width="2.7109375" style="146" customWidth="1"/>
    <col min="6658" max="6658" width="5.28515625" style="146" customWidth="1"/>
    <col min="6659" max="6659" width="78.5703125" style="146" customWidth="1"/>
    <col min="6660" max="6665" width="21" style="146" customWidth="1"/>
    <col min="6666" max="6666" width="2.7109375" style="146" customWidth="1"/>
    <col min="6667" max="6911" width="0" style="146" hidden="1" customWidth="1"/>
    <col min="6912" max="6912" width="11.42578125" style="146"/>
    <col min="6913" max="6913" width="2.7109375" style="146" customWidth="1"/>
    <col min="6914" max="6914" width="5.28515625" style="146" customWidth="1"/>
    <col min="6915" max="6915" width="78.5703125" style="146" customWidth="1"/>
    <col min="6916" max="6921" width="21" style="146" customWidth="1"/>
    <col min="6922" max="6922" width="2.7109375" style="146" customWidth="1"/>
    <col min="6923" max="7167" width="0" style="146" hidden="1" customWidth="1"/>
    <col min="7168" max="7168" width="11.42578125" style="146"/>
    <col min="7169" max="7169" width="2.7109375" style="146" customWidth="1"/>
    <col min="7170" max="7170" width="5.28515625" style="146" customWidth="1"/>
    <col min="7171" max="7171" width="78.5703125" style="146" customWidth="1"/>
    <col min="7172" max="7177" width="21" style="146" customWidth="1"/>
    <col min="7178" max="7178" width="2.7109375" style="146" customWidth="1"/>
    <col min="7179" max="7423" width="0" style="146" hidden="1" customWidth="1"/>
    <col min="7424" max="7424" width="11.42578125" style="146"/>
    <col min="7425" max="7425" width="2.7109375" style="146" customWidth="1"/>
    <col min="7426" max="7426" width="5.28515625" style="146" customWidth="1"/>
    <col min="7427" max="7427" width="78.5703125" style="146" customWidth="1"/>
    <col min="7428" max="7433" width="21" style="146" customWidth="1"/>
    <col min="7434" max="7434" width="2.7109375" style="146" customWidth="1"/>
    <col min="7435" max="7679" width="0" style="146" hidden="1" customWidth="1"/>
    <col min="7680" max="7680" width="11.42578125" style="146"/>
    <col min="7681" max="7681" width="2.7109375" style="146" customWidth="1"/>
    <col min="7682" max="7682" width="5.28515625" style="146" customWidth="1"/>
    <col min="7683" max="7683" width="78.5703125" style="146" customWidth="1"/>
    <col min="7684" max="7689" width="21" style="146" customWidth="1"/>
    <col min="7690" max="7690" width="2.7109375" style="146" customWidth="1"/>
    <col min="7691" max="7935" width="0" style="146" hidden="1" customWidth="1"/>
    <col min="7936" max="7936" width="11.42578125" style="146"/>
    <col min="7937" max="7937" width="2.7109375" style="146" customWidth="1"/>
    <col min="7938" max="7938" width="5.28515625" style="146" customWidth="1"/>
    <col min="7939" max="7939" width="78.5703125" style="146" customWidth="1"/>
    <col min="7940" max="7945" width="21" style="146" customWidth="1"/>
    <col min="7946" max="7946" width="2.7109375" style="146" customWidth="1"/>
    <col min="7947" max="8191" width="0" style="146" hidden="1" customWidth="1"/>
    <col min="8192" max="8192" width="11.42578125" style="146"/>
    <col min="8193" max="8193" width="2.7109375" style="146" customWidth="1"/>
    <col min="8194" max="8194" width="5.28515625" style="146" customWidth="1"/>
    <col min="8195" max="8195" width="78.5703125" style="146" customWidth="1"/>
    <col min="8196" max="8201" width="21" style="146" customWidth="1"/>
    <col min="8202" max="8202" width="2.7109375" style="146" customWidth="1"/>
    <col min="8203" max="8447" width="0" style="146" hidden="1" customWidth="1"/>
    <col min="8448" max="8448" width="11.42578125" style="146"/>
    <col min="8449" max="8449" width="2.7109375" style="146" customWidth="1"/>
    <col min="8450" max="8450" width="5.28515625" style="146" customWidth="1"/>
    <col min="8451" max="8451" width="78.5703125" style="146" customWidth="1"/>
    <col min="8452" max="8457" width="21" style="146" customWidth="1"/>
    <col min="8458" max="8458" width="2.7109375" style="146" customWidth="1"/>
    <col min="8459" max="8703" width="0" style="146" hidden="1" customWidth="1"/>
    <col min="8704" max="8704" width="11.42578125" style="146"/>
    <col min="8705" max="8705" width="2.7109375" style="146" customWidth="1"/>
    <col min="8706" max="8706" width="5.28515625" style="146" customWidth="1"/>
    <col min="8707" max="8707" width="78.5703125" style="146" customWidth="1"/>
    <col min="8708" max="8713" width="21" style="146" customWidth="1"/>
    <col min="8714" max="8714" width="2.7109375" style="146" customWidth="1"/>
    <col min="8715" max="8959" width="0" style="146" hidden="1" customWidth="1"/>
    <col min="8960" max="8960" width="11.42578125" style="146"/>
    <col min="8961" max="8961" width="2.7109375" style="146" customWidth="1"/>
    <col min="8962" max="8962" width="5.28515625" style="146" customWidth="1"/>
    <col min="8963" max="8963" width="78.5703125" style="146" customWidth="1"/>
    <col min="8964" max="8969" width="21" style="146" customWidth="1"/>
    <col min="8970" max="8970" width="2.7109375" style="146" customWidth="1"/>
    <col min="8971" max="9215" width="0" style="146" hidden="1" customWidth="1"/>
    <col min="9216" max="9216" width="11.42578125" style="146"/>
    <col min="9217" max="9217" width="2.7109375" style="146" customWidth="1"/>
    <col min="9218" max="9218" width="5.28515625" style="146" customWidth="1"/>
    <col min="9219" max="9219" width="78.5703125" style="146" customWidth="1"/>
    <col min="9220" max="9225" width="21" style="146" customWidth="1"/>
    <col min="9226" max="9226" width="2.7109375" style="146" customWidth="1"/>
    <col min="9227" max="9471" width="0" style="146" hidden="1" customWidth="1"/>
    <col min="9472" max="9472" width="11.42578125" style="146"/>
    <col min="9473" max="9473" width="2.7109375" style="146" customWidth="1"/>
    <col min="9474" max="9474" width="5.28515625" style="146" customWidth="1"/>
    <col min="9475" max="9475" width="78.5703125" style="146" customWidth="1"/>
    <col min="9476" max="9481" width="21" style="146" customWidth="1"/>
    <col min="9482" max="9482" width="2.7109375" style="146" customWidth="1"/>
    <col min="9483" max="9727" width="0" style="146" hidden="1" customWidth="1"/>
    <col min="9728" max="9728" width="11.42578125" style="146"/>
    <col min="9729" max="9729" width="2.7109375" style="146" customWidth="1"/>
    <col min="9730" max="9730" width="5.28515625" style="146" customWidth="1"/>
    <col min="9731" max="9731" width="78.5703125" style="146" customWidth="1"/>
    <col min="9732" max="9737" width="21" style="146" customWidth="1"/>
    <col min="9738" max="9738" width="2.7109375" style="146" customWidth="1"/>
    <col min="9739" max="9983" width="0" style="146" hidden="1" customWidth="1"/>
    <col min="9984" max="9984" width="11.42578125" style="146"/>
    <col min="9985" max="9985" width="2.7109375" style="146" customWidth="1"/>
    <col min="9986" max="9986" width="5.28515625" style="146" customWidth="1"/>
    <col min="9987" max="9987" width="78.5703125" style="146" customWidth="1"/>
    <col min="9988" max="9993" width="21" style="146" customWidth="1"/>
    <col min="9994" max="9994" width="2.7109375" style="146" customWidth="1"/>
    <col min="9995" max="10239" width="0" style="146" hidden="1" customWidth="1"/>
    <col min="10240" max="10240" width="11.42578125" style="146"/>
    <col min="10241" max="10241" width="2.7109375" style="146" customWidth="1"/>
    <col min="10242" max="10242" width="5.28515625" style="146" customWidth="1"/>
    <col min="10243" max="10243" width="78.5703125" style="146" customWidth="1"/>
    <col min="10244" max="10249" width="21" style="146" customWidth="1"/>
    <col min="10250" max="10250" width="2.7109375" style="146" customWidth="1"/>
    <col min="10251" max="10495" width="0" style="146" hidden="1" customWidth="1"/>
    <col min="10496" max="10496" width="11.42578125" style="146"/>
    <col min="10497" max="10497" width="2.7109375" style="146" customWidth="1"/>
    <col min="10498" max="10498" width="5.28515625" style="146" customWidth="1"/>
    <col min="10499" max="10499" width="78.5703125" style="146" customWidth="1"/>
    <col min="10500" max="10505" width="21" style="146" customWidth="1"/>
    <col min="10506" max="10506" width="2.7109375" style="146" customWidth="1"/>
    <col min="10507" max="10751" width="0" style="146" hidden="1" customWidth="1"/>
    <col min="10752" max="10752" width="11.42578125" style="146"/>
    <col min="10753" max="10753" width="2.7109375" style="146" customWidth="1"/>
    <col min="10754" max="10754" width="5.28515625" style="146" customWidth="1"/>
    <col min="10755" max="10755" width="78.5703125" style="146" customWidth="1"/>
    <col min="10756" max="10761" width="21" style="146" customWidth="1"/>
    <col min="10762" max="10762" width="2.7109375" style="146" customWidth="1"/>
    <col min="10763" max="11007" width="0" style="146" hidden="1" customWidth="1"/>
    <col min="11008" max="11008" width="11.42578125" style="146"/>
    <col min="11009" max="11009" width="2.7109375" style="146" customWidth="1"/>
    <col min="11010" max="11010" width="5.28515625" style="146" customWidth="1"/>
    <col min="11011" max="11011" width="78.5703125" style="146" customWidth="1"/>
    <col min="11012" max="11017" width="21" style="146" customWidth="1"/>
    <col min="11018" max="11018" width="2.7109375" style="146" customWidth="1"/>
    <col min="11019" max="11263" width="0" style="146" hidden="1" customWidth="1"/>
    <col min="11264" max="11264" width="11.42578125" style="146"/>
    <col min="11265" max="11265" width="2.7109375" style="146" customWidth="1"/>
    <col min="11266" max="11266" width="5.28515625" style="146" customWidth="1"/>
    <col min="11267" max="11267" width="78.5703125" style="146" customWidth="1"/>
    <col min="11268" max="11273" width="21" style="146" customWidth="1"/>
    <col min="11274" max="11274" width="2.7109375" style="146" customWidth="1"/>
    <col min="11275" max="11519" width="0" style="146" hidden="1" customWidth="1"/>
    <col min="11520" max="11520" width="11.42578125" style="146"/>
    <col min="11521" max="11521" width="2.7109375" style="146" customWidth="1"/>
    <col min="11522" max="11522" width="5.28515625" style="146" customWidth="1"/>
    <col min="11523" max="11523" width="78.5703125" style="146" customWidth="1"/>
    <col min="11524" max="11529" width="21" style="146" customWidth="1"/>
    <col min="11530" max="11530" width="2.7109375" style="146" customWidth="1"/>
    <col min="11531" max="11775" width="0" style="146" hidden="1" customWidth="1"/>
    <col min="11776" max="11776" width="11.42578125" style="146"/>
    <col min="11777" max="11777" width="2.7109375" style="146" customWidth="1"/>
    <col min="11778" max="11778" width="5.28515625" style="146" customWidth="1"/>
    <col min="11779" max="11779" width="78.5703125" style="146" customWidth="1"/>
    <col min="11780" max="11785" width="21" style="146" customWidth="1"/>
    <col min="11786" max="11786" width="2.7109375" style="146" customWidth="1"/>
    <col min="11787" max="12031" width="0" style="146" hidden="1" customWidth="1"/>
    <col min="12032" max="12032" width="11.42578125" style="146"/>
    <col min="12033" max="12033" width="2.7109375" style="146" customWidth="1"/>
    <col min="12034" max="12034" width="5.28515625" style="146" customWidth="1"/>
    <col min="12035" max="12035" width="78.5703125" style="146" customWidth="1"/>
    <col min="12036" max="12041" width="21" style="146" customWidth="1"/>
    <col min="12042" max="12042" width="2.7109375" style="146" customWidth="1"/>
    <col min="12043" max="12287" width="0" style="146" hidden="1" customWidth="1"/>
    <col min="12288" max="12288" width="11.42578125" style="146"/>
    <col min="12289" max="12289" width="2.7109375" style="146" customWidth="1"/>
    <col min="12290" max="12290" width="5.28515625" style="146" customWidth="1"/>
    <col min="12291" max="12291" width="78.5703125" style="146" customWidth="1"/>
    <col min="12292" max="12297" width="21" style="146" customWidth="1"/>
    <col min="12298" max="12298" width="2.7109375" style="146" customWidth="1"/>
    <col min="12299" max="12543" width="0" style="146" hidden="1" customWidth="1"/>
    <col min="12544" max="12544" width="11.42578125" style="146"/>
    <col min="12545" max="12545" width="2.7109375" style="146" customWidth="1"/>
    <col min="12546" max="12546" width="5.28515625" style="146" customWidth="1"/>
    <col min="12547" max="12547" width="78.5703125" style="146" customWidth="1"/>
    <col min="12548" max="12553" width="21" style="146" customWidth="1"/>
    <col min="12554" max="12554" width="2.7109375" style="146" customWidth="1"/>
    <col min="12555" max="12799" width="0" style="146" hidden="1" customWidth="1"/>
    <col min="12800" max="12800" width="11.42578125" style="146"/>
    <col min="12801" max="12801" width="2.7109375" style="146" customWidth="1"/>
    <col min="12802" max="12802" width="5.28515625" style="146" customWidth="1"/>
    <col min="12803" max="12803" width="78.5703125" style="146" customWidth="1"/>
    <col min="12804" max="12809" width="21" style="146" customWidth="1"/>
    <col min="12810" max="12810" width="2.7109375" style="146" customWidth="1"/>
    <col min="12811" max="13055" width="0" style="146" hidden="1" customWidth="1"/>
    <col min="13056" max="13056" width="11.42578125" style="146"/>
    <col min="13057" max="13057" width="2.7109375" style="146" customWidth="1"/>
    <col min="13058" max="13058" width="5.28515625" style="146" customWidth="1"/>
    <col min="13059" max="13059" width="78.5703125" style="146" customWidth="1"/>
    <col min="13060" max="13065" width="21" style="146" customWidth="1"/>
    <col min="13066" max="13066" width="2.7109375" style="146" customWidth="1"/>
    <col min="13067" max="13311" width="0" style="146" hidden="1" customWidth="1"/>
    <col min="13312" max="13312" width="11.42578125" style="146"/>
    <col min="13313" max="13313" width="2.7109375" style="146" customWidth="1"/>
    <col min="13314" max="13314" width="5.28515625" style="146" customWidth="1"/>
    <col min="13315" max="13315" width="78.5703125" style="146" customWidth="1"/>
    <col min="13316" max="13321" width="21" style="146" customWidth="1"/>
    <col min="13322" max="13322" width="2.7109375" style="146" customWidth="1"/>
    <col min="13323" max="13567" width="0" style="146" hidden="1" customWidth="1"/>
    <col min="13568" max="13568" width="11.42578125" style="146"/>
    <col min="13569" max="13569" width="2.7109375" style="146" customWidth="1"/>
    <col min="13570" max="13570" width="5.28515625" style="146" customWidth="1"/>
    <col min="13571" max="13571" width="78.5703125" style="146" customWidth="1"/>
    <col min="13572" max="13577" width="21" style="146" customWidth="1"/>
    <col min="13578" max="13578" width="2.7109375" style="146" customWidth="1"/>
    <col min="13579" max="13823" width="0" style="146" hidden="1" customWidth="1"/>
    <col min="13824" max="13824" width="11.42578125" style="146"/>
    <col min="13825" max="13825" width="2.7109375" style="146" customWidth="1"/>
    <col min="13826" max="13826" width="5.28515625" style="146" customWidth="1"/>
    <col min="13827" max="13827" width="78.5703125" style="146" customWidth="1"/>
    <col min="13828" max="13833" width="21" style="146" customWidth="1"/>
    <col min="13834" max="13834" width="2.7109375" style="146" customWidth="1"/>
    <col min="13835" max="14079" width="0" style="146" hidden="1" customWidth="1"/>
    <col min="14080" max="14080" width="11.42578125" style="146"/>
    <col min="14081" max="14081" width="2.7109375" style="146" customWidth="1"/>
    <col min="14082" max="14082" width="5.28515625" style="146" customWidth="1"/>
    <col min="14083" max="14083" width="78.5703125" style="146" customWidth="1"/>
    <col min="14084" max="14089" width="21" style="146" customWidth="1"/>
    <col min="14090" max="14090" width="2.7109375" style="146" customWidth="1"/>
    <col min="14091" max="14335" width="0" style="146" hidden="1" customWidth="1"/>
    <col min="14336" max="14336" width="11.42578125" style="146"/>
    <col min="14337" max="14337" width="2.7109375" style="146" customWidth="1"/>
    <col min="14338" max="14338" width="5.28515625" style="146" customWidth="1"/>
    <col min="14339" max="14339" width="78.5703125" style="146" customWidth="1"/>
    <col min="14340" max="14345" width="21" style="146" customWidth="1"/>
    <col min="14346" max="14346" width="2.7109375" style="146" customWidth="1"/>
    <col min="14347" max="14591" width="0" style="146" hidden="1" customWidth="1"/>
    <col min="14592" max="14592" width="11.42578125" style="146"/>
    <col min="14593" max="14593" width="2.7109375" style="146" customWidth="1"/>
    <col min="14594" max="14594" width="5.28515625" style="146" customWidth="1"/>
    <col min="14595" max="14595" width="78.5703125" style="146" customWidth="1"/>
    <col min="14596" max="14601" width="21" style="146" customWidth="1"/>
    <col min="14602" max="14602" width="2.7109375" style="146" customWidth="1"/>
    <col min="14603" max="14847" width="0" style="146" hidden="1" customWidth="1"/>
    <col min="14848" max="14848" width="11.42578125" style="146"/>
    <col min="14849" max="14849" width="2.7109375" style="146" customWidth="1"/>
    <col min="14850" max="14850" width="5.28515625" style="146" customWidth="1"/>
    <col min="14851" max="14851" width="78.5703125" style="146" customWidth="1"/>
    <col min="14852" max="14857" width="21" style="146" customWidth="1"/>
    <col min="14858" max="14858" width="2.7109375" style="146" customWidth="1"/>
    <col min="14859" max="15103" width="0" style="146" hidden="1" customWidth="1"/>
    <col min="15104" max="15104" width="11.42578125" style="146"/>
    <col min="15105" max="15105" width="2.7109375" style="146" customWidth="1"/>
    <col min="15106" max="15106" width="5.28515625" style="146" customWidth="1"/>
    <col min="15107" max="15107" width="78.5703125" style="146" customWidth="1"/>
    <col min="15108" max="15113" width="21" style="146" customWidth="1"/>
    <col min="15114" max="15114" width="2.7109375" style="146" customWidth="1"/>
    <col min="15115" max="15359" width="0" style="146" hidden="1" customWidth="1"/>
    <col min="15360" max="15360" width="11.42578125" style="146"/>
    <col min="15361" max="15361" width="2.7109375" style="146" customWidth="1"/>
    <col min="15362" max="15362" width="5.28515625" style="146" customWidth="1"/>
    <col min="15363" max="15363" width="78.5703125" style="146" customWidth="1"/>
    <col min="15364" max="15369" width="21" style="146" customWidth="1"/>
    <col min="15370" max="15370" width="2.7109375" style="146" customWidth="1"/>
    <col min="15371" max="15615" width="0" style="146" hidden="1" customWidth="1"/>
    <col min="15616" max="15616" width="11.42578125" style="146"/>
    <col min="15617" max="15617" width="2.7109375" style="146" customWidth="1"/>
    <col min="15618" max="15618" width="5.28515625" style="146" customWidth="1"/>
    <col min="15619" max="15619" width="78.5703125" style="146" customWidth="1"/>
    <col min="15620" max="15625" width="21" style="146" customWidth="1"/>
    <col min="15626" max="15626" width="2.7109375" style="146" customWidth="1"/>
    <col min="15627" max="15871" width="0" style="146" hidden="1" customWidth="1"/>
    <col min="15872" max="15872" width="11.42578125" style="146"/>
    <col min="15873" max="15873" width="2.7109375" style="146" customWidth="1"/>
    <col min="15874" max="15874" width="5.28515625" style="146" customWidth="1"/>
    <col min="15875" max="15875" width="78.5703125" style="146" customWidth="1"/>
    <col min="15876" max="15881" width="21" style="146" customWidth="1"/>
    <col min="15882" max="15882" width="2.7109375" style="146" customWidth="1"/>
    <col min="15883" max="16127" width="0" style="146" hidden="1" customWidth="1"/>
    <col min="16128" max="16128" width="11.42578125" style="146"/>
    <col min="16129" max="16129" width="2.7109375" style="146" customWidth="1"/>
    <col min="16130" max="16130" width="5.28515625" style="146" customWidth="1"/>
    <col min="16131" max="16131" width="78.5703125" style="146" customWidth="1"/>
    <col min="16132" max="16137" width="21" style="146" customWidth="1"/>
    <col min="16138" max="16138" width="2.7109375" style="146" customWidth="1"/>
    <col min="16139" max="16383" width="0" style="146" hidden="1" customWidth="1"/>
    <col min="16384" max="16384" width="11.42578125" style="146"/>
  </cols>
  <sheetData>
    <row r="1" spans="2:9" x14ac:dyDescent="0.2">
      <c r="B1" s="1011" t="s">
        <v>342</v>
      </c>
      <c r="C1" s="1012"/>
      <c r="D1" s="1012"/>
      <c r="E1" s="1012"/>
      <c r="F1" s="1012"/>
      <c r="G1" s="1012"/>
      <c r="H1" s="1012"/>
      <c r="I1" s="1013"/>
    </row>
    <row r="2" spans="2:9" x14ac:dyDescent="0.2">
      <c r="B2" s="1014" t="s">
        <v>143</v>
      </c>
      <c r="C2" s="1015"/>
      <c r="D2" s="1015"/>
      <c r="E2" s="1015"/>
      <c r="F2" s="1015"/>
      <c r="G2" s="1015"/>
      <c r="H2" s="1015"/>
      <c r="I2" s="1016"/>
    </row>
    <row r="3" spans="2:9" x14ac:dyDescent="0.2">
      <c r="B3" s="1008" t="s">
        <v>464</v>
      </c>
      <c r="C3" s="1009"/>
      <c r="D3" s="1009"/>
      <c r="E3" s="1009"/>
      <c r="F3" s="1009"/>
      <c r="G3" s="1009"/>
      <c r="H3" s="1009"/>
      <c r="I3" s="1010"/>
    </row>
    <row r="4" spans="2:9" x14ac:dyDescent="0.2">
      <c r="B4" s="1008" t="s">
        <v>465</v>
      </c>
      <c r="C4" s="1009"/>
      <c r="D4" s="1009"/>
      <c r="E4" s="1009"/>
      <c r="F4" s="1009"/>
      <c r="G4" s="1009"/>
      <c r="H4" s="1009"/>
      <c r="I4" s="1010"/>
    </row>
    <row r="5" spans="2:9" x14ac:dyDescent="0.2">
      <c r="B5" s="1008" t="s">
        <v>345</v>
      </c>
      <c r="C5" s="1009"/>
      <c r="D5" s="1009"/>
      <c r="E5" s="1009"/>
      <c r="F5" s="1009"/>
      <c r="G5" s="1009"/>
      <c r="H5" s="1009"/>
      <c r="I5" s="1010"/>
    </row>
    <row r="6" spans="2:9" x14ac:dyDescent="0.2">
      <c r="B6" s="1017" t="s">
        <v>0</v>
      </c>
      <c r="C6" s="1018"/>
      <c r="D6" s="1018"/>
      <c r="E6" s="1018"/>
      <c r="F6" s="1018"/>
      <c r="G6" s="1018"/>
      <c r="H6" s="1018"/>
      <c r="I6" s="1019"/>
    </row>
    <row r="7" spans="2:9" x14ac:dyDescent="0.2">
      <c r="B7" s="146"/>
      <c r="C7" s="146"/>
    </row>
    <row r="8" spans="2:9" x14ac:dyDescent="0.2">
      <c r="B8" s="998" t="s">
        <v>350</v>
      </c>
      <c r="C8" s="999"/>
      <c r="D8" s="1004" t="s">
        <v>466</v>
      </c>
      <c r="E8" s="1005"/>
      <c r="F8" s="1005"/>
      <c r="G8" s="1005"/>
      <c r="H8" s="1006"/>
      <c r="I8" s="1007" t="s">
        <v>467</v>
      </c>
    </row>
    <row r="9" spans="2:9" ht="24" x14ac:dyDescent="0.2">
      <c r="B9" s="1000"/>
      <c r="C9" s="1001"/>
      <c r="D9" s="388" t="s">
        <v>468</v>
      </c>
      <c r="E9" s="389" t="s">
        <v>469</v>
      </c>
      <c r="F9" s="388" t="s">
        <v>441</v>
      </c>
      <c r="G9" s="388" t="s">
        <v>138</v>
      </c>
      <c r="H9" s="388" t="s">
        <v>470</v>
      </c>
      <c r="I9" s="1007"/>
    </row>
    <row r="10" spans="2:9" x14ac:dyDescent="0.2">
      <c r="B10" s="1002"/>
      <c r="C10" s="1003"/>
      <c r="D10" s="390">
        <v>1</v>
      </c>
      <c r="E10" s="390">
        <v>2</v>
      </c>
      <c r="F10" s="390" t="s">
        <v>471</v>
      </c>
      <c r="G10" s="390">
        <v>4</v>
      </c>
      <c r="H10" s="390">
        <v>5</v>
      </c>
      <c r="I10" s="390" t="s">
        <v>472</v>
      </c>
    </row>
    <row r="11" spans="2:9" x14ac:dyDescent="0.2">
      <c r="B11" s="391"/>
      <c r="C11" s="392"/>
      <c r="D11" s="393"/>
      <c r="E11" s="393"/>
      <c r="F11" s="393"/>
      <c r="G11" s="393"/>
      <c r="H11" s="393"/>
      <c r="I11" s="393"/>
    </row>
    <row r="12" spans="2:9" x14ac:dyDescent="0.2">
      <c r="B12" s="394"/>
      <c r="C12" s="395" t="s">
        <v>473</v>
      </c>
      <c r="D12" s="396">
        <v>23177000</v>
      </c>
      <c r="E12" s="396">
        <v>43821245.609999999</v>
      </c>
      <c r="F12" s="397">
        <v>66998246</v>
      </c>
      <c r="G12" s="396">
        <v>66248267.299999997</v>
      </c>
      <c r="H12" s="396">
        <v>47515149.490000002</v>
      </c>
      <c r="I12" s="397">
        <v>749978</v>
      </c>
    </row>
    <row r="13" spans="2:9" x14ac:dyDescent="0.2">
      <c r="B13" s="398"/>
      <c r="C13" s="399" t="s">
        <v>474</v>
      </c>
      <c r="D13" s="400">
        <v>4814200</v>
      </c>
      <c r="E13" s="400">
        <v>908832.9</v>
      </c>
      <c r="F13" s="401">
        <v>5723032.9000000004</v>
      </c>
      <c r="G13" s="400">
        <v>5494199.1900000004</v>
      </c>
      <c r="H13" s="400">
        <v>5494199.1900000004</v>
      </c>
      <c r="I13" s="401">
        <v>228833.70999999996</v>
      </c>
    </row>
    <row r="14" spans="2:9" x14ac:dyDescent="0.2">
      <c r="B14" s="398"/>
      <c r="C14" s="399" t="s">
        <v>475</v>
      </c>
      <c r="D14" s="400">
        <v>7773798.9699999997</v>
      </c>
      <c r="E14" s="400">
        <v>42984021.32</v>
      </c>
      <c r="F14" s="401">
        <v>50757820.289999999</v>
      </c>
      <c r="G14" s="400">
        <v>50427934.670000002</v>
      </c>
      <c r="H14" s="400">
        <v>31759503.920000002</v>
      </c>
      <c r="I14" s="401">
        <v>329885.61999999732</v>
      </c>
    </row>
    <row r="15" spans="2:9" x14ac:dyDescent="0.2">
      <c r="B15" s="398"/>
      <c r="C15" s="399" t="s">
        <v>476</v>
      </c>
      <c r="D15" s="400">
        <v>8552100</v>
      </c>
      <c r="E15" s="400">
        <v>-131021.44</v>
      </c>
      <c r="F15" s="401">
        <v>8421078.5600000005</v>
      </c>
      <c r="G15" s="400">
        <v>8346227.3600000003</v>
      </c>
      <c r="H15" s="400">
        <v>8292754.4900000002</v>
      </c>
      <c r="I15" s="401">
        <v>74851.200000000186</v>
      </c>
    </row>
    <row r="16" spans="2:9" x14ac:dyDescent="0.2">
      <c r="B16" s="398"/>
      <c r="C16" s="399" t="s">
        <v>477</v>
      </c>
      <c r="D16" s="400">
        <v>1069500</v>
      </c>
      <c r="E16" s="400">
        <v>-44172.49</v>
      </c>
      <c r="F16" s="401">
        <v>1025327.51</v>
      </c>
      <c r="G16" s="400">
        <v>950064.49</v>
      </c>
      <c r="H16" s="400">
        <v>943650.3</v>
      </c>
      <c r="I16" s="401">
        <v>75263.020000000019</v>
      </c>
    </row>
    <row r="17" spans="2:9" x14ac:dyDescent="0.2">
      <c r="B17" s="398"/>
      <c r="C17" s="399" t="s">
        <v>478</v>
      </c>
      <c r="D17" s="400">
        <v>943900</v>
      </c>
      <c r="E17" s="400">
        <v>-67550.14</v>
      </c>
      <c r="F17" s="401">
        <v>876349.86</v>
      </c>
      <c r="G17" s="400">
        <v>858916.25</v>
      </c>
      <c r="H17" s="400">
        <v>855316.25</v>
      </c>
      <c r="I17" s="401">
        <v>17433.609999999986</v>
      </c>
    </row>
    <row r="18" spans="2:9" x14ac:dyDescent="0.2">
      <c r="B18" s="398"/>
      <c r="C18" s="399" t="s">
        <v>479</v>
      </c>
      <c r="D18" s="400">
        <v>23500</v>
      </c>
      <c r="E18" s="400">
        <v>171135.46</v>
      </c>
      <c r="F18" s="401">
        <v>194635.46</v>
      </c>
      <c r="G18" s="400">
        <v>170925.34</v>
      </c>
      <c r="H18" s="400">
        <v>169725.34</v>
      </c>
      <c r="I18" s="401">
        <v>23710.119999999995</v>
      </c>
    </row>
    <row r="19" spans="2:9" x14ac:dyDescent="0.2">
      <c r="B19" s="78"/>
      <c r="C19" s="399"/>
      <c r="D19" s="400"/>
      <c r="E19" s="400"/>
      <c r="F19" s="401">
        <v>0</v>
      </c>
      <c r="G19" s="400"/>
      <c r="H19" s="400"/>
      <c r="I19" s="401">
        <v>0</v>
      </c>
    </row>
    <row r="20" spans="2:9" x14ac:dyDescent="0.2">
      <c r="B20" s="78"/>
      <c r="C20" s="399"/>
      <c r="D20" s="400"/>
      <c r="E20" s="400"/>
      <c r="F20" s="401">
        <v>0</v>
      </c>
      <c r="G20" s="400"/>
      <c r="H20" s="400"/>
      <c r="I20" s="401">
        <v>0</v>
      </c>
    </row>
    <row r="21" spans="2:9" x14ac:dyDescent="0.2">
      <c r="B21" s="402"/>
      <c r="C21" s="403"/>
      <c r="D21" s="400"/>
      <c r="E21" s="400"/>
      <c r="F21" s="401"/>
      <c r="G21" s="400"/>
      <c r="H21" s="400"/>
      <c r="I21" s="401"/>
    </row>
    <row r="22" spans="2:9" x14ac:dyDescent="0.2">
      <c r="B22" s="404"/>
      <c r="C22" s="140" t="s">
        <v>141</v>
      </c>
      <c r="D22" s="405">
        <v>23177000</v>
      </c>
      <c r="E22" s="405">
        <v>43821246</v>
      </c>
      <c r="F22" s="405">
        <v>66998246</v>
      </c>
      <c r="G22" s="405">
        <v>66248267.299999997</v>
      </c>
      <c r="H22" s="405">
        <v>47515149.490000002</v>
      </c>
      <c r="I22" s="405">
        <v>749978</v>
      </c>
    </row>
    <row r="23" spans="2:9" x14ac:dyDescent="0.2">
      <c r="F23" s="858"/>
    </row>
    <row r="26" spans="2:9" ht="15" customHeight="1" x14ac:dyDescent="0.2">
      <c r="C26" s="408"/>
      <c r="G26" s="408"/>
      <c r="H26" s="408"/>
    </row>
    <row r="27" spans="2:9" ht="15" customHeight="1" x14ac:dyDescent="0.2">
      <c r="C27" s="409"/>
      <c r="G27" s="409"/>
      <c r="H27" s="409"/>
    </row>
    <row r="28" spans="2:9" ht="30" customHeight="1" x14ac:dyDescent="0.2"/>
    <row r="29" spans="2:9" hidden="1" x14ac:dyDescent="0.2"/>
    <row r="30" spans="2:9" hidden="1" x14ac:dyDescent="0.2"/>
    <row r="31" spans="2:9" hidden="1" x14ac:dyDescent="0.2"/>
    <row r="32" spans="2:9"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sheetData>
  <sheetProtection formatCells="0" formatColumns="0" formatRows="0" insertColumns="0" insertRows="0" deleteColumns="0" deleteRows="0"/>
  <mergeCells count="9">
    <mergeCell ref="B8:C10"/>
    <mergeCell ref="D8:H8"/>
    <mergeCell ref="I8:I9"/>
    <mergeCell ref="B5:I5"/>
    <mergeCell ref="B1:I1"/>
    <mergeCell ref="B2:I2"/>
    <mergeCell ref="B3:I3"/>
    <mergeCell ref="B4:I4"/>
    <mergeCell ref="B6:I6"/>
  </mergeCells>
  <printOptions horizontalCentered="1"/>
  <pageMargins left="0.31496062992125984" right="0.11811023622047245" top="0.74803149606299213" bottom="0.74803149606299213" header="0.31496062992125984" footer="0.31496062992125984"/>
  <pageSetup scale="81" orientation="landscape" r:id="rId1"/>
  <headerFooter>
    <oddFooter>&amp;R&amp;P/&amp;N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B1:I65537"/>
  <sheetViews>
    <sheetView showGridLines="0" topLeftCell="A3" workbookViewId="0">
      <selection activeCell="F23" sqref="F23"/>
    </sheetView>
  </sheetViews>
  <sheetFormatPr baseColWidth="10" defaultColWidth="0" defaultRowHeight="12" zeroHeight="1" x14ac:dyDescent="0.2"/>
  <cols>
    <col min="1" max="1" width="2.7109375" style="146" customWidth="1"/>
    <col min="2" max="2" width="8.85546875" style="146" customWidth="1"/>
    <col min="3" max="3" width="15.28515625" style="146" customWidth="1"/>
    <col min="4" max="9" width="21.140625" style="146" customWidth="1"/>
    <col min="10" max="10" width="2.7109375" style="146" customWidth="1"/>
    <col min="11" max="256" width="0" style="146" hidden="1"/>
    <col min="257" max="257" width="2.7109375" style="146" customWidth="1"/>
    <col min="258" max="258" width="8.85546875" style="146" customWidth="1"/>
    <col min="259" max="259" width="15.28515625" style="146" customWidth="1"/>
    <col min="260" max="265" width="21.140625" style="146" customWidth="1"/>
    <col min="266" max="266" width="2.7109375" style="146" customWidth="1"/>
    <col min="267" max="512" width="0" style="146" hidden="1"/>
    <col min="513" max="513" width="2.7109375" style="146" customWidth="1"/>
    <col min="514" max="514" width="8.85546875" style="146" customWidth="1"/>
    <col min="515" max="515" width="15.28515625" style="146" customWidth="1"/>
    <col min="516" max="521" width="21.140625" style="146" customWidth="1"/>
    <col min="522" max="522" width="2.7109375" style="146" customWidth="1"/>
    <col min="523" max="768" width="0" style="146" hidden="1"/>
    <col min="769" max="769" width="2.7109375" style="146" customWidth="1"/>
    <col min="770" max="770" width="8.85546875" style="146" customWidth="1"/>
    <col min="771" max="771" width="15.28515625" style="146" customWidth="1"/>
    <col min="772" max="777" width="21.140625" style="146" customWidth="1"/>
    <col min="778" max="778" width="2.7109375" style="146" customWidth="1"/>
    <col min="779" max="1024" width="0" style="146" hidden="1"/>
    <col min="1025" max="1025" width="2.7109375" style="146" customWidth="1"/>
    <col min="1026" max="1026" width="8.85546875" style="146" customWidth="1"/>
    <col min="1027" max="1027" width="15.28515625" style="146" customWidth="1"/>
    <col min="1028" max="1033" width="21.140625" style="146" customWidth="1"/>
    <col min="1034" max="1034" width="2.7109375" style="146" customWidth="1"/>
    <col min="1035" max="1280" width="0" style="146" hidden="1"/>
    <col min="1281" max="1281" width="2.7109375" style="146" customWidth="1"/>
    <col min="1282" max="1282" width="8.85546875" style="146" customWidth="1"/>
    <col min="1283" max="1283" width="15.28515625" style="146" customWidth="1"/>
    <col min="1284" max="1289" width="21.140625" style="146" customWidth="1"/>
    <col min="1290" max="1290" width="2.7109375" style="146" customWidth="1"/>
    <col min="1291" max="1536" width="0" style="146" hidden="1"/>
    <col min="1537" max="1537" width="2.7109375" style="146" customWidth="1"/>
    <col min="1538" max="1538" width="8.85546875" style="146" customWidth="1"/>
    <col min="1539" max="1539" width="15.28515625" style="146" customWidth="1"/>
    <col min="1540" max="1545" width="21.140625" style="146" customWidth="1"/>
    <col min="1546" max="1546" width="2.7109375" style="146" customWidth="1"/>
    <col min="1547" max="1792" width="0" style="146" hidden="1"/>
    <col min="1793" max="1793" width="2.7109375" style="146" customWidth="1"/>
    <col min="1794" max="1794" width="8.85546875" style="146" customWidth="1"/>
    <col min="1795" max="1795" width="15.28515625" style="146" customWidth="1"/>
    <col min="1796" max="1801" width="21.140625" style="146" customWidth="1"/>
    <col min="1802" max="1802" width="2.7109375" style="146" customWidth="1"/>
    <col min="1803" max="2048" width="0" style="146" hidden="1"/>
    <col min="2049" max="2049" width="2.7109375" style="146" customWidth="1"/>
    <col min="2050" max="2050" width="8.85546875" style="146" customWidth="1"/>
    <col min="2051" max="2051" width="15.28515625" style="146" customWidth="1"/>
    <col min="2052" max="2057" width="21.140625" style="146" customWidth="1"/>
    <col min="2058" max="2058" width="2.7109375" style="146" customWidth="1"/>
    <col min="2059" max="2304" width="0" style="146" hidden="1"/>
    <col min="2305" max="2305" width="2.7109375" style="146" customWidth="1"/>
    <col min="2306" max="2306" width="8.85546875" style="146" customWidth="1"/>
    <col min="2307" max="2307" width="15.28515625" style="146" customWidth="1"/>
    <col min="2308" max="2313" width="21.140625" style="146" customWidth="1"/>
    <col min="2314" max="2314" width="2.7109375" style="146" customWidth="1"/>
    <col min="2315" max="2560" width="0" style="146" hidden="1"/>
    <col min="2561" max="2561" width="2.7109375" style="146" customWidth="1"/>
    <col min="2562" max="2562" width="8.85546875" style="146" customWidth="1"/>
    <col min="2563" max="2563" width="15.28515625" style="146" customWidth="1"/>
    <col min="2564" max="2569" width="21.140625" style="146" customWidth="1"/>
    <col min="2570" max="2570" width="2.7109375" style="146" customWidth="1"/>
    <col min="2571" max="2816" width="0" style="146" hidden="1"/>
    <col min="2817" max="2817" width="2.7109375" style="146" customWidth="1"/>
    <col min="2818" max="2818" width="8.85546875" style="146" customWidth="1"/>
    <col min="2819" max="2819" width="15.28515625" style="146" customWidth="1"/>
    <col min="2820" max="2825" width="21.140625" style="146" customWidth="1"/>
    <col min="2826" max="2826" width="2.7109375" style="146" customWidth="1"/>
    <col min="2827" max="3072" width="0" style="146" hidden="1"/>
    <col min="3073" max="3073" width="2.7109375" style="146" customWidth="1"/>
    <col min="3074" max="3074" width="8.85546875" style="146" customWidth="1"/>
    <col min="3075" max="3075" width="15.28515625" style="146" customWidth="1"/>
    <col min="3076" max="3081" width="21.140625" style="146" customWidth="1"/>
    <col min="3082" max="3082" width="2.7109375" style="146" customWidth="1"/>
    <col min="3083" max="3328" width="0" style="146" hidden="1"/>
    <col min="3329" max="3329" width="2.7109375" style="146" customWidth="1"/>
    <col min="3330" max="3330" width="8.85546875" style="146" customWidth="1"/>
    <col min="3331" max="3331" width="15.28515625" style="146" customWidth="1"/>
    <col min="3332" max="3337" width="21.140625" style="146" customWidth="1"/>
    <col min="3338" max="3338" width="2.7109375" style="146" customWidth="1"/>
    <col min="3339" max="3584" width="0" style="146" hidden="1"/>
    <col min="3585" max="3585" width="2.7109375" style="146" customWidth="1"/>
    <col min="3586" max="3586" width="8.85546875" style="146" customWidth="1"/>
    <col min="3587" max="3587" width="15.28515625" style="146" customWidth="1"/>
    <col min="3588" max="3593" width="21.140625" style="146" customWidth="1"/>
    <col min="3594" max="3594" width="2.7109375" style="146" customWidth="1"/>
    <col min="3595" max="3840" width="0" style="146" hidden="1"/>
    <col min="3841" max="3841" width="2.7109375" style="146" customWidth="1"/>
    <col min="3842" max="3842" width="8.85546875" style="146" customWidth="1"/>
    <col min="3843" max="3843" width="15.28515625" style="146" customWidth="1"/>
    <col min="3844" max="3849" width="21.140625" style="146" customWidth="1"/>
    <col min="3850" max="3850" width="2.7109375" style="146" customWidth="1"/>
    <col min="3851" max="4096" width="0" style="146" hidden="1"/>
    <col min="4097" max="4097" width="2.7109375" style="146" customWidth="1"/>
    <col min="4098" max="4098" width="8.85546875" style="146" customWidth="1"/>
    <col min="4099" max="4099" width="15.28515625" style="146" customWidth="1"/>
    <col min="4100" max="4105" width="21.140625" style="146" customWidth="1"/>
    <col min="4106" max="4106" width="2.7109375" style="146" customWidth="1"/>
    <col min="4107" max="4352" width="0" style="146" hidden="1"/>
    <col min="4353" max="4353" width="2.7109375" style="146" customWidth="1"/>
    <col min="4354" max="4354" width="8.85546875" style="146" customWidth="1"/>
    <col min="4355" max="4355" width="15.28515625" style="146" customWidth="1"/>
    <col min="4356" max="4361" width="21.140625" style="146" customWidth="1"/>
    <col min="4362" max="4362" width="2.7109375" style="146" customWidth="1"/>
    <col min="4363" max="4608" width="0" style="146" hidden="1"/>
    <col min="4609" max="4609" width="2.7109375" style="146" customWidth="1"/>
    <col min="4610" max="4610" width="8.85546875" style="146" customWidth="1"/>
    <col min="4611" max="4611" width="15.28515625" style="146" customWidth="1"/>
    <col min="4612" max="4617" width="21.140625" style="146" customWidth="1"/>
    <col min="4618" max="4618" width="2.7109375" style="146" customWidth="1"/>
    <col min="4619" max="4864" width="0" style="146" hidden="1"/>
    <col min="4865" max="4865" width="2.7109375" style="146" customWidth="1"/>
    <col min="4866" max="4866" width="8.85546875" style="146" customWidth="1"/>
    <col min="4867" max="4867" width="15.28515625" style="146" customWidth="1"/>
    <col min="4868" max="4873" width="21.140625" style="146" customWidth="1"/>
    <col min="4874" max="4874" width="2.7109375" style="146" customWidth="1"/>
    <col min="4875" max="5120" width="0" style="146" hidden="1"/>
    <col min="5121" max="5121" width="2.7109375" style="146" customWidth="1"/>
    <col min="5122" max="5122" width="8.85546875" style="146" customWidth="1"/>
    <col min="5123" max="5123" width="15.28515625" style="146" customWidth="1"/>
    <col min="5124" max="5129" width="21.140625" style="146" customWidth="1"/>
    <col min="5130" max="5130" width="2.7109375" style="146" customWidth="1"/>
    <col min="5131" max="5376" width="0" style="146" hidden="1"/>
    <col min="5377" max="5377" width="2.7109375" style="146" customWidth="1"/>
    <col min="5378" max="5378" width="8.85546875" style="146" customWidth="1"/>
    <col min="5379" max="5379" width="15.28515625" style="146" customWidth="1"/>
    <col min="5380" max="5385" width="21.140625" style="146" customWidth="1"/>
    <col min="5386" max="5386" width="2.7109375" style="146" customWidth="1"/>
    <col min="5387" max="5632" width="0" style="146" hidden="1"/>
    <col min="5633" max="5633" width="2.7109375" style="146" customWidth="1"/>
    <col min="5634" max="5634" width="8.85546875" style="146" customWidth="1"/>
    <col min="5635" max="5635" width="15.28515625" style="146" customWidth="1"/>
    <col min="5636" max="5641" width="21.140625" style="146" customWidth="1"/>
    <col min="5642" max="5642" width="2.7109375" style="146" customWidth="1"/>
    <col min="5643" max="5888" width="0" style="146" hidden="1"/>
    <col min="5889" max="5889" width="2.7109375" style="146" customWidth="1"/>
    <col min="5890" max="5890" width="8.85546875" style="146" customWidth="1"/>
    <col min="5891" max="5891" width="15.28515625" style="146" customWidth="1"/>
    <col min="5892" max="5897" width="21.140625" style="146" customWidth="1"/>
    <col min="5898" max="5898" width="2.7109375" style="146" customWidth="1"/>
    <col min="5899" max="6144" width="0" style="146" hidden="1"/>
    <col min="6145" max="6145" width="2.7109375" style="146" customWidth="1"/>
    <col min="6146" max="6146" width="8.85546875" style="146" customWidth="1"/>
    <col min="6147" max="6147" width="15.28515625" style="146" customWidth="1"/>
    <col min="6148" max="6153" width="21.140625" style="146" customWidth="1"/>
    <col min="6154" max="6154" width="2.7109375" style="146" customWidth="1"/>
    <col min="6155" max="6400" width="0" style="146" hidden="1"/>
    <col min="6401" max="6401" width="2.7109375" style="146" customWidth="1"/>
    <col min="6402" max="6402" width="8.85546875" style="146" customWidth="1"/>
    <col min="6403" max="6403" width="15.28515625" style="146" customWidth="1"/>
    <col min="6404" max="6409" width="21.140625" style="146" customWidth="1"/>
    <col min="6410" max="6410" width="2.7109375" style="146" customWidth="1"/>
    <col min="6411" max="6656" width="0" style="146" hidden="1"/>
    <col min="6657" max="6657" width="2.7109375" style="146" customWidth="1"/>
    <col min="6658" max="6658" width="8.85546875" style="146" customWidth="1"/>
    <col min="6659" max="6659" width="15.28515625" style="146" customWidth="1"/>
    <col min="6660" max="6665" width="21.140625" style="146" customWidth="1"/>
    <col min="6666" max="6666" width="2.7109375" style="146" customWidth="1"/>
    <col min="6667" max="6912" width="0" style="146" hidden="1"/>
    <col min="6913" max="6913" width="2.7109375" style="146" customWidth="1"/>
    <col min="6914" max="6914" width="8.85546875" style="146" customWidth="1"/>
    <col min="6915" max="6915" width="15.28515625" style="146" customWidth="1"/>
    <col min="6916" max="6921" width="21.140625" style="146" customWidth="1"/>
    <col min="6922" max="6922" width="2.7109375" style="146" customWidth="1"/>
    <col min="6923" max="7168" width="0" style="146" hidden="1"/>
    <col min="7169" max="7169" width="2.7109375" style="146" customWidth="1"/>
    <col min="7170" max="7170" width="8.85546875" style="146" customWidth="1"/>
    <col min="7171" max="7171" width="15.28515625" style="146" customWidth="1"/>
    <col min="7172" max="7177" width="21.140625" style="146" customWidth="1"/>
    <col min="7178" max="7178" width="2.7109375" style="146" customWidth="1"/>
    <col min="7179" max="7424" width="0" style="146" hidden="1"/>
    <col min="7425" max="7425" width="2.7109375" style="146" customWidth="1"/>
    <col min="7426" max="7426" width="8.85546875" style="146" customWidth="1"/>
    <col min="7427" max="7427" width="15.28515625" style="146" customWidth="1"/>
    <col min="7428" max="7433" width="21.140625" style="146" customWidth="1"/>
    <col min="7434" max="7434" width="2.7109375" style="146" customWidth="1"/>
    <col min="7435" max="7680" width="0" style="146" hidden="1"/>
    <col min="7681" max="7681" width="2.7109375" style="146" customWidth="1"/>
    <col min="7682" max="7682" width="8.85546875" style="146" customWidth="1"/>
    <col min="7683" max="7683" width="15.28515625" style="146" customWidth="1"/>
    <col min="7684" max="7689" width="21.140625" style="146" customWidth="1"/>
    <col min="7690" max="7690" width="2.7109375" style="146" customWidth="1"/>
    <col min="7691" max="7936" width="0" style="146" hidden="1"/>
    <col min="7937" max="7937" width="2.7109375" style="146" customWidth="1"/>
    <col min="7938" max="7938" width="8.85546875" style="146" customWidth="1"/>
    <col min="7939" max="7939" width="15.28515625" style="146" customWidth="1"/>
    <col min="7940" max="7945" width="21.140625" style="146" customWidth="1"/>
    <col min="7946" max="7946" width="2.7109375" style="146" customWidth="1"/>
    <col min="7947" max="8192" width="0" style="146" hidden="1"/>
    <col min="8193" max="8193" width="2.7109375" style="146" customWidth="1"/>
    <col min="8194" max="8194" width="8.85546875" style="146" customWidth="1"/>
    <col min="8195" max="8195" width="15.28515625" style="146" customWidth="1"/>
    <col min="8196" max="8201" width="21.140625" style="146" customWidth="1"/>
    <col min="8202" max="8202" width="2.7109375" style="146" customWidth="1"/>
    <col min="8203" max="8448" width="0" style="146" hidden="1"/>
    <col min="8449" max="8449" width="2.7109375" style="146" customWidth="1"/>
    <col min="8450" max="8450" width="8.85546875" style="146" customWidth="1"/>
    <col min="8451" max="8451" width="15.28515625" style="146" customWidth="1"/>
    <col min="8452" max="8457" width="21.140625" style="146" customWidth="1"/>
    <col min="8458" max="8458" width="2.7109375" style="146" customWidth="1"/>
    <col min="8459" max="8704" width="0" style="146" hidden="1"/>
    <col min="8705" max="8705" width="2.7109375" style="146" customWidth="1"/>
    <col min="8706" max="8706" width="8.85546875" style="146" customWidth="1"/>
    <col min="8707" max="8707" width="15.28515625" style="146" customWidth="1"/>
    <col min="8708" max="8713" width="21.140625" style="146" customWidth="1"/>
    <col min="8714" max="8714" width="2.7109375" style="146" customWidth="1"/>
    <col min="8715" max="8960" width="0" style="146" hidden="1"/>
    <col min="8961" max="8961" width="2.7109375" style="146" customWidth="1"/>
    <col min="8962" max="8962" width="8.85546875" style="146" customWidth="1"/>
    <col min="8963" max="8963" width="15.28515625" style="146" customWidth="1"/>
    <col min="8964" max="8969" width="21.140625" style="146" customWidth="1"/>
    <col min="8970" max="8970" width="2.7109375" style="146" customWidth="1"/>
    <col min="8971" max="9216" width="0" style="146" hidden="1"/>
    <col min="9217" max="9217" width="2.7109375" style="146" customWidth="1"/>
    <col min="9218" max="9218" width="8.85546875" style="146" customWidth="1"/>
    <col min="9219" max="9219" width="15.28515625" style="146" customWidth="1"/>
    <col min="9220" max="9225" width="21.140625" style="146" customWidth="1"/>
    <col min="9226" max="9226" width="2.7109375" style="146" customWidth="1"/>
    <col min="9227" max="9472" width="0" style="146" hidden="1"/>
    <col min="9473" max="9473" width="2.7109375" style="146" customWidth="1"/>
    <col min="9474" max="9474" width="8.85546875" style="146" customWidth="1"/>
    <col min="9475" max="9475" width="15.28515625" style="146" customWidth="1"/>
    <col min="9476" max="9481" width="21.140625" style="146" customWidth="1"/>
    <col min="9482" max="9482" width="2.7109375" style="146" customWidth="1"/>
    <col min="9483" max="9728" width="0" style="146" hidden="1"/>
    <col min="9729" max="9729" width="2.7109375" style="146" customWidth="1"/>
    <col min="9730" max="9730" width="8.85546875" style="146" customWidth="1"/>
    <col min="9731" max="9731" width="15.28515625" style="146" customWidth="1"/>
    <col min="9732" max="9737" width="21.140625" style="146" customWidth="1"/>
    <col min="9738" max="9738" width="2.7109375" style="146" customWidth="1"/>
    <col min="9739" max="9984" width="0" style="146" hidden="1"/>
    <col min="9985" max="9985" width="2.7109375" style="146" customWidth="1"/>
    <col min="9986" max="9986" width="8.85546875" style="146" customWidth="1"/>
    <col min="9987" max="9987" width="15.28515625" style="146" customWidth="1"/>
    <col min="9988" max="9993" width="21.140625" style="146" customWidth="1"/>
    <col min="9994" max="9994" width="2.7109375" style="146" customWidth="1"/>
    <col min="9995" max="10240" width="0" style="146" hidden="1"/>
    <col min="10241" max="10241" width="2.7109375" style="146" customWidth="1"/>
    <col min="10242" max="10242" width="8.85546875" style="146" customWidth="1"/>
    <col min="10243" max="10243" width="15.28515625" style="146" customWidth="1"/>
    <col min="10244" max="10249" width="21.140625" style="146" customWidth="1"/>
    <col min="10250" max="10250" width="2.7109375" style="146" customWidth="1"/>
    <col min="10251" max="10496" width="0" style="146" hidden="1"/>
    <col min="10497" max="10497" width="2.7109375" style="146" customWidth="1"/>
    <col min="10498" max="10498" width="8.85546875" style="146" customWidth="1"/>
    <col min="10499" max="10499" width="15.28515625" style="146" customWidth="1"/>
    <col min="10500" max="10505" width="21.140625" style="146" customWidth="1"/>
    <col min="10506" max="10506" width="2.7109375" style="146" customWidth="1"/>
    <col min="10507" max="10752" width="0" style="146" hidden="1"/>
    <col min="10753" max="10753" width="2.7109375" style="146" customWidth="1"/>
    <col min="10754" max="10754" width="8.85546875" style="146" customWidth="1"/>
    <col min="10755" max="10755" width="15.28515625" style="146" customWidth="1"/>
    <col min="10756" max="10761" width="21.140625" style="146" customWidth="1"/>
    <col min="10762" max="10762" width="2.7109375" style="146" customWidth="1"/>
    <col min="10763" max="11008" width="0" style="146" hidden="1"/>
    <col min="11009" max="11009" width="2.7109375" style="146" customWidth="1"/>
    <col min="11010" max="11010" width="8.85546875" style="146" customWidth="1"/>
    <col min="11011" max="11011" width="15.28515625" style="146" customWidth="1"/>
    <col min="11012" max="11017" width="21.140625" style="146" customWidth="1"/>
    <col min="11018" max="11018" width="2.7109375" style="146" customWidth="1"/>
    <col min="11019" max="11264" width="0" style="146" hidden="1"/>
    <col min="11265" max="11265" width="2.7109375" style="146" customWidth="1"/>
    <col min="11266" max="11266" width="8.85546875" style="146" customWidth="1"/>
    <col min="11267" max="11267" width="15.28515625" style="146" customWidth="1"/>
    <col min="11268" max="11273" width="21.140625" style="146" customWidth="1"/>
    <col min="11274" max="11274" width="2.7109375" style="146" customWidth="1"/>
    <col min="11275" max="11520" width="0" style="146" hidden="1"/>
    <col min="11521" max="11521" width="2.7109375" style="146" customWidth="1"/>
    <col min="11522" max="11522" width="8.85546875" style="146" customWidth="1"/>
    <col min="11523" max="11523" width="15.28515625" style="146" customWidth="1"/>
    <col min="11524" max="11529" width="21.140625" style="146" customWidth="1"/>
    <col min="11530" max="11530" width="2.7109375" style="146" customWidth="1"/>
    <col min="11531" max="11776" width="0" style="146" hidden="1"/>
    <col min="11777" max="11777" width="2.7109375" style="146" customWidth="1"/>
    <col min="11778" max="11778" width="8.85546875" style="146" customWidth="1"/>
    <col min="11779" max="11779" width="15.28515625" style="146" customWidth="1"/>
    <col min="11780" max="11785" width="21.140625" style="146" customWidth="1"/>
    <col min="11786" max="11786" width="2.7109375" style="146" customWidth="1"/>
    <col min="11787" max="12032" width="0" style="146" hidden="1"/>
    <col min="12033" max="12033" width="2.7109375" style="146" customWidth="1"/>
    <col min="12034" max="12034" width="8.85546875" style="146" customWidth="1"/>
    <col min="12035" max="12035" width="15.28515625" style="146" customWidth="1"/>
    <col min="12036" max="12041" width="21.140625" style="146" customWidth="1"/>
    <col min="12042" max="12042" width="2.7109375" style="146" customWidth="1"/>
    <col min="12043" max="12288" width="0" style="146" hidden="1"/>
    <col min="12289" max="12289" width="2.7109375" style="146" customWidth="1"/>
    <col min="12290" max="12290" width="8.85546875" style="146" customWidth="1"/>
    <col min="12291" max="12291" width="15.28515625" style="146" customWidth="1"/>
    <col min="12292" max="12297" width="21.140625" style="146" customWidth="1"/>
    <col min="12298" max="12298" width="2.7109375" style="146" customWidth="1"/>
    <col min="12299" max="12544" width="0" style="146" hidden="1"/>
    <col min="12545" max="12545" width="2.7109375" style="146" customWidth="1"/>
    <col min="12546" max="12546" width="8.85546875" style="146" customWidth="1"/>
    <col min="12547" max="12547" width="15.28515625" style="146" customWidth="1"/>
    <col min="12548" max="12553" width="21.140625" style="146" customWidth="1"/>
    <col min="12554" max="12554" width="2.7109375" style="146" customWidth="1"/>
    <col min="12555" max="12800" width="0" style="146" hidden="1"/>
    <col min="12801" max="12801" width="2.7109375" style="146" customWidth="1"/>
    <col min="12802" max="12802" width="8.85546875" style="146" customWidth="1"/>
    <col min="12803" max="12803" width="15.28515625" style="146" customWidth="1"/>
    <col min="12804" max="12809" width="21.140625" style="146" customWidth="1"/>
    <col min="12810" max="12810" width="2.7109375" style="146" customWidth="1"/>
    <col min="12811" max="13056" width="0" style="146" hidden="1"/>
    <col min="13057" max="13057" width="2.7109375" style="146" customWidth="1"/>
    <col min="13058" max="13058" width="8.85546875" style="146" customWidth="1"/>
    <col min="13059" max="13059" width="15.28515625" style="146" customWidth="1"/>
    <col min="13060" max="13065" width="21.140625" style="146" customWidth="1"/>
    <col min="13066" max="13066" width="2.7109375" style="146" customWidth="1"/>
    <col min="13067" max="13312" width="0" style="146" hidden="1"/>
    <col min="13313" max="13313" width="2.7109375" style="146" customWidth="1"/>
    <col min="13314" max="13314" width="8.85546875" style="146" customWidth="1"/>
    <col min="13315" max="13315" width="15.28515625" style="146" customWidth="1"/>
    <col min="13316" max="13321" width="21.140625" style="146" customWidth="1"/>
    <col min="13322" max="13322" width="2.7109375" style="146" customWidth="1"/>
    <col min="13323" max="13568" width="0" style="146" hidden="1"/>
    <col min="13569" max="13569" width="2.7109375" style="146" customWidth="1"/>
    <col min="13570" max="13570" width="8.85546875" style="146" customWidth="1"/>
    <col min="13571" max="13571" width="15.28515625" style="146" customWidth="1"/>
    <col min="13572" max="13577" width="21.140625" style="146" customWidth="1"/>
    <col min="13578" max="13578" width="2.7109375" style="146" customWidth="1"/>
    <col min="13579" max="13824" width="0" style="146" hidden="1"/>
    <col min="13825" max="13825" width="2.7109375" style="146" customWidth="1"/>
    <col min="13826" max="13826" width="8.85546875" style="146" customWidth="1"/>
    <col min="13827" max="13827" width="15.28515625" style="146" customWidth="1"/>
    <col min="13828" max="13833" width="21.140625" style="146" customWidth="1"/>
    <col min="13834" max="13834" width="2.7109375" style="146" customWidth="1"/>
    <col min="13835" max="14080" width="0" style="146" hidden="1"/>
    <col min="14081" max="14081" width="2.7109375" style="146" customWidth="1"/>
    <col min="14082" max="14082" width="8.85546875" style="146" customWidth="1"/>
    <col min="14083" max="14083" width="15.28515625" style="146" customWidth="1"/>
    <col min="14084" max="14089" width="21.140625" style="146" customWidth="1"/>
    <col min="14090" max="14090" width="2.7109375" style="146" customWidth="1"/>
    <col min="14091" max="14336" width="0" style="146" hidden="1"/>
    <col min="14337" max="14337" width="2.7109375" style="146" customWidth="1"/>
    <col min="14338" max="14338" width="8.85546875" style="146" customWidth="1"/>
    <col min="14339" max="14339" width="15.28515625" style="146" customWidth="1"/>
    <col min="14340" max="14345" width="21.140625" style="146" customWidth="1"/>
    <col min="14346" max="14346" width="2.7109375" style="146" customWidth="1"/>
    <col min="14347" max="14592" width="0" style="146" hidden="1"/>
    <col min="14593" max="14593" width="2.7109375" style="146" customWidth="1"/>
    <col min="14594" max="14594" width="8.85546875" style="146" customWidth="1"/>
    <col min="14595" max="14595" width="15.28515625" style="146" customWidth="1"/>
    <col min="14596" max="14601" width="21.140625" style="146" customWidth="1"/>
    <col min="14602" max="14602" width="2.7109375" style="146" customWidth="1"/>
    <col min="14603" max="14848" width="0" style="146" hidden="1"/>
    <col min="14849" max="14849" width="2.7109375" style="146" customWidth="1"/>
    <col min="14850" max="14850" width="8.85546875" style="146" customWidth="1"/>
    <col min="14851" max="14851" width="15.28515625" style="146" customWidth="1"/>
    <col min="14852" max="14857" width="21.140625" style="146" customWidth="1"/>
    <col min="14858" max="14858" width="2.7109375" style="146" customWidth="1"/>
    <col min="14859" max="15104" width="0" style="146" hidden="1"/>
    <col min="15105" max="15105" width="2.7109375" style="146" customWidth="1"/>
    <col min="15106" max="15106" width="8.85546875" style="146" customWidth="1"/>
    <col min="15107" max="15107" width="15.28515625" style="146" customWidth="1"/>
    <col min="15108" max="15113" width="21.140625" style="146" customWidth="1"/>
    <col min="15114" max="15114" width="2.7109375" style="146" customWidth="1"/>
    <col min="15115" max="15360" width="0" style="146" hidden="1"/>
    <col min="15361" max="15361" width="2.7109375" style="146" customWidth="1"/>
    <col min="15362" max="15362" width="8.85546875" style="146" customWidth="1"/>
    <col min="15363" max="15363" width="15.28515625" style="146" customWidth="1"/>
    <col min="15364" max="15369" width="21.140625" style="146" customWidth="1"/>
    <col min="15370" max="15370" width="2.7109375" style="146" customWidth="1"/>
    <col min="15371" max="15616" width="0" style="146" hidden="1"/>
    <col min="15617" max="15617" width="2.7109375" style="146" customWidth="1"/>
    <col min="15618" max="15618" width="8.85546875" style="146" customWidth="1"/>
    <col min="15619" max="15619" width="15.28515625" style="146" customWidth="1"/>
    <col min="15620" max="15625" width="21.140625" style="146" customWidth="1"/>
    <col min="15626" max="15626" width="2.7109375" style="146" customWidth="1"/>
    <col min="15627" max="15872" width="0" style="146" hidden="1"/>
    <col min="15873" max="15873" width="2.7109375" style="146" customWidth="1"/>
    <col min="15874" max="15874" width="8.85546875" style="146" customWidth="1"/>
    <col min="15875" max="15875" width="15.28515625" style="146" customWidth="1"/>
    <col min="15876" max="15881" width="21.140625" style="146" customWidth="1"/>
    <col min="15882" max="15882" width="2.7109375" style="146" customWidth="1"/>
    <col min="15883" max="16128" width="0" style="146" hidden="1"/>
    <col min="16129" max="16129" width="2.7109375" style="146" customWidth="1"/>
    <col min="16130" max="16130" width="8.85546875" style="146" customWidth="1"/>
    <col min="16131" max="16131" width="15.28515625" style="146" customWidth="1"/>
    <col min="16132" max="16137" width="21.140625" style="146" customWidth="1"/>
    <col min="16138" max="16138" width="2.7109375" style="146" customWidth="1"/>
    <col min="16139" max="16384" width="0" style="146" hidden="1"/>
  </cols>
  <sheetData>
    <row r="1" spans="2:9" x14ac:dyDescent="0.2"/>
    <row r="2" spans="2:9" x14ac:dyDescent="0.2">
      <c r="B2" s="1020" t="s">
        <v>342</v>
      </c>
      <c r="C2" s="1021"/>
      <c r="D2" s="1021"/>
      <c r="E2" s="1021"/>
      <c r="F2" s="1021"/>
      <c r="G2" s="1021"/>
      <c r="H2" s="1021"/>
      <c r="I2" s="1022"/>
    </row>
    <row r="3" spans="2:9" x14ac:dyDescent="0.2">
      <c r="B3" s="1035" t="s">
        <v>143</v>
      </c>
      <c r="C3" s="1036"/>
      <c r="D3" s="1036"/>
      <c r="E3" s="1036"/>
      <c r="F3" s="1036"/>
      <c r="G3" s="1036"/>
      <c r="H3" s="1036"/>
      <c r="I3" s="1037"/>
    </row>
    <row r="4" spans="2:9" x14ac:dyDescent="0.2">
      <c r="B4" s="1038" t="s">
        <v>464</v>
      </c>
      <c r="C4" s="1039"/>
      <c r="D4" s="1039"/>
      <c r="E4" s="1039"/>
      <c r="F4" s="1039"/>
      <c r="G4" s="1039"/>
      <c r="H4" s="1039"/>
      <c r="I4" s="1040"/>
    </row>
    <row r="5" spans="2:9" x14ac:dyDescent="0.2">
      <c r="B5" s="1038" t="s">
        <v>530</v>
      </c>
      <c r="C5" s="1039"/>
      <c r="D5" s="1039"/>
      <c r="E5" s="1039"/>
      <c r="F5" s="1039"/>
      <c r="G5" s="1039"/>
      <c r="H5" s="1039"/>
      <c r="I5" s="1040"/>
    </row>
    <row r="6" spans="2:9" x14ac:dyDescent="0.2">
      <c r="B6" s="1038" t="s">
        <v>345</v>
      </c>
      <c r="C6" s="1039"/>
      <c r="D6" s="1039"/>
      <c r="E6" s="1039"/>
      <c r="F6" s="1039"/>
      <c r="G6" s="1039"/>
      <c r="H6" s="1039"/>
      <c r="I6" s="1040"/>
    </row>
    <row r="7" spans="2:9" x14ac:dyDescent="0.2">
      <c r="B7" s="1032" t="s">
        <v>0</v>
      </c>
      <c r="C7" s="1041"/>
      <c r="D7" s="1041"/>
      <c r="E7" s="1041"/>
      <c r="F7" s="1041"/>
      <c r="G7" s="1041"/>
      <c r="H7" s="1041"/>
      <c r="I7" s="1042"/>
    </row>
    <row r="8" spans="2:9" x14ac:dyDescent="0.2"/>
    <row r="9" spans="2:9" x14ac:dyDescent="0.2">
      <c r="B9" s="1023" t="s">
        <v>350</v>
      </c>
      <c r="C9" s="1024"/>
      <c r="D9" s="1029" t="s">
        <v>531</v>
      </c>
      <c r="E9" s="1030"/>
      <c r="F9" s="1030"/>
      <c r="G9" s="1030"/>
      <c r="H9" s="1031"/>
      <c r="I9" s="1020" t="s">
        <v>467</v>
      </c>
    </row>
    <row r="10" spans="2:9" ht="27" customHeight="1" x14ac:dyDescent="0.2">
      <c r="B10" s="1025"/>
      <c r="C10" s="1026"/>
      <c r="D10" s="687" t="s">
        <v>468</v>
      </c>
      <c r="E10" s="419" t="s">
        <v>469</v>
      </c>
      <c r="F10" s="687" t="s">
        <v>441</v>
      </c>
      <c r="G10" s="687" t="s">
        <v>138</v>
      </c>
      <c r="H10" s="687" t="s">
        <v>470</v>
      </c>
      <c r="I10" s="1032"/>
    </row>
    <row r="11" spans="2:9" x14ac:dyDescent="0.2">
      <c r="B11" s="1027"/>
      <c r="C11" s="1028"/>
      <c r="D11" s="687">
        <v>1</v>
      </c>
      <c r="E11" s="687">
        <v>2</v>
      </c>
      <c r="F11" s="687" t="s">
        <v>471</v>
      </c>
      <c r="G11" s="687">
        <v>4</v>
      </c>
      <c r="H11" s="687">
        <v>5</v>
      </c>
      <c r="I11" s="687" t="s">
        <v>472</v>
      </c>
    </row>
    <row r="12" spans="2:9" x14ac:dyDescent="0.2">
      <c r="B12" s="442"/>
      <c r="C12" s="422"/>
      <c r="D12" s="443"/>
      <c r="E12" s="443"/>
      <c r="F12" s="443"/>
      <c r="G12" s="443"/>
      <c r="H12" s="443"/>
      <c r="I12" s="443"/>
    </row>
    <row r="13" spans="2:9" x14ac:dyDescent="0.2">
      <c r="B13" s="1033" t="s">
        <v>532</v>
      </c>
      <c r="C13" s="1034"/>
      <c r="D13" s="712">
        <v>23177000</v>
      </c>
      <c r="E13" s="712">
        <v>6677402.8300000001</v>
      </c>
      <c r="F13" s="713">
        <v>29854403</v>
      </c>
      <c r="G13" s="712">
        <v>29104424.52</v>
      </c>
      <c r="H13" s="712">
        <v>28896994.210000001</v>
      </c>
      <c r="I13" s="713">
        <v>749978</v>
      </c>
    </row>
    <row r="14" spans="2:9" x14ac:dyDescent="0.2">
      <c r="B14" s="444"/>
      <c r="C14" s="694"/>
      <c r="D14" s="713"/>
      <c r="E14" s="713"/>
      <c r="F14" s="713"/>
      <c r="G14" s="713"/>
      <c r="H14" s="713"/>
      <c r="I14" s="713"/>
    </row>
    <row r="15" spans="2:9" ht="15" customHeight="1" x14ac:dyDescent="0.2">
      <c r="B15" s="1033" t="s">
        <v>533</v>
      </c>
      <c r="C15" s="1034"/>
      <c r="D15" s="712">
        <v>0</v>
      </c>
      <c r="E15" s="712">
        <v>37143842.780000001</v>
      </c>
      <c r="F15" s="713">
        <v>37143842.780000001</v>
      </c>
      <c r="G15" s="712">
        <v>37143842.780000001</v>
      </c>
      <c r="H15" s="712">
        <v>18618155.280000001</v>
      </c>
      <c r="I15" s="713">
        <v>0</v>
      </c>
    </row>
    <row r="16" spans="2:9" x14ac:dyDescent="0.2">
      <c r="B16" s="444"/>
      <c r="C16" s="694"/>
      <c r="D16" s="713"/>
      <c r="E16" s="713"/>
      <c r="F16" s="713"/>
      <c r="G16" s="713"/>
      <c r="H16" s="713"/>
      <c r="I16" s="713"/>
    </row>
    <row r="17" spans="2:9" ht="23.25" customHeight="1" x14ac:dyDescent="0.2">
      <c r="B17" s="1033" t="s">
        <v>534</v>
      </c>
      <c r="C17" s="1034"/>
      <c r="D17" s="712">
        <v>0</v>
      </c>
      <c r="E17" s="712">
        <v>0</v>
      </c>
      <c r="F17" s="713">
        <v>0</v>
      </c>
      <c r="G17" s="712">
        <v>0</v>
      </c>
      <c r="H17" s="712">
        <v>0</v>
      </c>
      <c r="I17" s="713">
        <v>0</v>
      </c>
    </row>
    <row r="18" spans="2:9" x14ac:dyDescent="0.2">
      <c r="B18" s="444"/>
      <c r="C18" s="694"/>
      <c r="D18" s="713"/>
      <c r="E18" s="713"/>
      <c r="F18" s="713"/>
      <c r="G18" s="713"/>
      <c r="H18" s="713"/>
      <c r="I18" s="713"/>
    </row>
    <row r="19" spans="2:9" ht="23.25" customHeight="1" x14ac:dyDescent="0.2">
      <c r="B19" s="1033" t="s">
        <v>89</v>
      </c>
      <c r="C19" s="1034"/>
      <c r="D19" s="712">
        <v>0</v>
      </c>
      <c r="E19" s="712">
        <v>0</v>
      </c>
      <c r="F19" s="713">
        <v>0</v>
      </c>
      <c r="G19" s="712">
        <v>0</v>
      </c>
      <c r="H19" s="712">
        <v>0</v>
      </c>
      <c r="I19" s="713">
        <v>0</v>
      </c>
    </row>
    <row r="20" spans="2:9" x14ac:dyDescent="0.2">
      <c r="B20" s="444"/>
      <c r="C20" s="694"/>
      <c r="D20" s="713"/>
      <c r="E20" s="713"/>
      <c r="F20" s="713"/>
      <c r="G20" s="713"/>
      <c r="H20" s="713"/>
      <c r="I20" s="713"/>
    </row>
    <row r="21" spans="2:9" ht="23.25" customHeight="1" x14ac:dyDescent="0.2">
      <c r="B21" s="1033" t="s">
        <v>99</v>
      </c>
      <c r="C21" s="1034"/>
      <c r="D21" s="712">
        <v>0</v>
      </c>
      <c r="E21" s="712">
        <v>0</v>
      </c>
      <c r="F21" s="713">
        <v>0</v>
      </c>
      <c r="G21" s="712">
        <v>0</v>
      </c>
      <c r="H21" s="712">
        <v>0</v>
      </c>
      <c r="I21" s="713">
        <v>0</v>
      </c>
    </row>
    <row r="22" spans="2:9" x14ac:dyDescent="0.2">
      <c r="B22" s="714"/>
      <c r="C22" s="715"/>
      <c r="D22" s="716"/>
      <c r="E22" s="716"/>
      <c r="F22" s="716"/>
      <c r="G22" s="716"/>
      <c r="H22" s="716"/>
      <c r="I22" s="716"/>
    </row>
    <row r="23" spans="2:9" x14ac:dyDescent="0.2">
      <c r="B23" s="714"/>
      <c r="C23" s="715" t="s">
        <v>141</v>
      </c>
      <c r="D23" s="717">
        <v>23177000</v>
      </c>
      <c r="E23" s="717">
        <v>43821246</v>
      </c>
      <c r="F23" s="717">
        <v>66998246</v>
      </c>
      <c r="G23" s="717">
        <v>66248267.299999997</v>
      </c>
      <c r="H23" s="717">
        <v>47515149.490000002</v>
      </c>
      <c r="I23" s="717">
        <v>749978</v>
      </c>
    </row>
    <row r="24" spans="2:9" x14ac:dyDescent="0.2">
      <c r="F24" s="532"/>
    </row>
    <row r="25" spans="2:9" hidden="1" x14ac:dyDescent="0.2"/>
    <row r="26" spans="2:9" hidden="1" x14ac:dyDescent="0.2"/>
    <row r="27" spans="2:9" hidden="1" x14ac:dyDescent="0.2"/>
    <row r="28" spans="2:9" hidden="1" x14ac:dyDescent="0.2"/>
    <row r="29" spans="2:9" ht="15" customHeight="1" x14ac:dyDescent="0.2">
      <c r="C29" s="690"/>
      <c r="D29" s="690"/>
      <c r="E29" s="690"/>
      <c r="G29" s="690"/>
      <c r="H29" s="690"/>
      <c r="I29" s="690"/>
    </row>
    <row r="30" spans="2:9" ht="15" customHeight="1" x14ac:dyDescent="0.2">
      <c r="C30" s="409"/>
      <c r="D30" s="409"/>
      <c r="E30" s="409"/>
      <c r="G30" s="409"/>
      <c r="H30" s="409"/>
      <c r="I30" s="409"/>
    </row>
    <row r="31" spans="2:9" ht="30" customHeight="1" x14ac:dyDescent="0.2"/>
    <row r="32" spans="2:9"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row r="65537" hidden="1" x14ac:dyDescent="0.2"/>
  </sheetData>
  <mergeCells count="14">
    <mergeCell ref="B17:C17"/>
    <mergeCell ref="B19:C19"/>
    <mergeCell ref="B13:C13"/>
    <mergeCell ref="B21:C21"/>
    <mergeCell ref="B3:I3"/>
    <mergeCell ref="B4:I4"/>
    <mergeCell ref="B5:I5"/>
    <mergeCell ref="B7:I7"/>
    <mergeCell ref="B6:I6"/>
    <mergeCell ref="B2:I2"/>
    <mergeCell ref="B9:C11"/>
    <mergeCell ref="D9:H9"/>
    <mergeCell ref="I9:I10"/>
    <mergeCell ref="B15:C15"/>
  </mergeCells>
  <printOptions horizontalCentered="1"/>
  <pageMargins left="0.19685039370078741" right="0.19685039370078741" top="0.15748031496062992" bottom="0" header="0.31496062992125984" footer="0.31496062992125984"/>
  <pageSetup scale="8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B3:K65537"/>
  <sheetViews>
    <sheetView showGridLines="0" topLeftCell="D67" zoomScaleNormal="100" workbookViewId="0">
      <selection activeCell="G85" sqref="G85"/>
    </sheetView>
  </sheetViews>
  <sheetFormatPr baseColWidth="10" defaultColWidth="0" defaultRowHeight="15" x14ac:dyDescent="0.25"/>
  <cols>
    <col min="1" max="1" width="2.7109375" style="112" customWidth="1"/>
    <col min="2" max="2" width="7.140625" style="112" customWidth="1"/>
    <col min="3" max="3" width="64.28515625" style="112" customWidth="1"/>
    <col min="4" max="9" width="21" style="112" customWidth="1"/>
    <col min="10" max="10" width="2.7109375" style="112" customWidth="1"/>
    <col min="11" max="11" width="11.42578125" style="112" hidden="1" customWidth="1"/>
    <col min="12" max="256" width="0" style="112" hidden="1"/>
    <col min="257" max="257" width="2.7109375" style="112" customWidth="1"/>
    <col min="258" max="258" width="7.140625" style="112" customWidth="1"/>
    <col min="259" max="259" width="64.28515625" style="112" customWidth="1"/>
    <col min="260" max="265" width="21" style="112" customWidth="1"/>
    <col min="266" max="266" width="2.7109375" style="112" customWidth="1"/>
    <col min="267" max="267" width="0" style="112" hidden="1" customWidth="1"/>
    <col min="268" max="512" width="0" style="112" hidden="1"/>
    <col min="513" max="513" width="2.7109375" style="112" customWidth="1"/>
    <col min="514" max="514" width="7.140625" style="112" customWidth="1"/>
    <col min="515" max="515" width="64.28515625" style="112" customWidth="1"/>
    <col min="516" max="521" width="21" style="112" customWidth="1"/>
    <col min="522" max="522" width="2.7109375" style="112" customWidth="1"/>
    <col min="523" max="523" width="0" style="112" hidden="1" customWidth="1"/>
    <col min="524" max="768" width="0" style="112" hidden="1"/>
    <col min="769" max="769" width="2.7109375" style="112" customWidth="1"/>
    <col min="770" max="770" width="7.140625" style="112" customWidth="1"/>
    <col min="771" max="771" width="64.28515625" style="112" customWidth="1"/>
    <col min="772" max="777" width="21" style="112" customWidth="1"/>
    <col min="778" max="778" width="2.7109375" style="112" customWidth="1"/>
    <col min="779" max="779" width="0" style="112" hidden="1" customWidth="1"/>
    <col min="780" max="1024" width="0" style="112" hidden="1"/>
    <col min="1025" max="1025" width="2.7109375" style="112" customWidth="1"/>
    <col min="1026" max="1026" width="7.140625" style="112" customWidth="1"/>
    <col min="1027" max="1027" width="64.28515625" style="112" customWidth="1"/>
    <col min="1028" max="1033" width="21" style="112" customWidth="1"/>
    <col min="1034" max="1034" width="2.7109375" style="112" customWidth="1"/>
    <col min="1035" max="1035" width="0" style="112" hidden="1" customWidth="1"/>
    <col min="1036" max="1280" width="0" style="112" hidden="1"/>
    <col min="1281" max="1281" width="2.7109375" style="112" customWidth="1"/>
    <col min="1282" max="1282" width="7.140625" style="112" customWidth="1"/>
    <col min="1283" max="1283" width="64.28515625" style="112" customWidth="1"/>
    <col min="1284" max="1289" width="21" style="112" customWidth="1"/>
    <col min="1290" max="1290" width="2.7109375" style="112" customWidth="1"/>
    <col min="1291" max="1291" width="0" style="112" hidden="1" customWidth="1"/>
    <col min="1292" max="1536" width="0" style="112" hidden="1"/>
    <col min="1537" max="1537" width="2.7109375" style="112" customWidth="1"/>
    <col min="1538" max="1538" width="7.140625" style="112" customWidth="1"/>
    <col min="1539" max="1539" width="64.28515625" style="112" customWidth="1"/>
    <col min="1540" max="1545" width="21" style="112" customWidth="1"/>
    <col min="1546" max="1546" width="2.7109375" style="112" customWidth="1"/>
    <col min="1547" max="1547" width="0" style="112" hidden="1" customWidth="1"/>
    <col min="1548" max="1792" width="0" style="112" hidden="1"/>
    <col min="1793" max="1793" width="2.7109375" style="112" customWidth="1"/>
    <col min="1794" max="1794" width="7.140625" style="112" customWidth="1"/>
    <col min="1795" max="1795" width="64.28515625" style="112" customWidth="1"/>
    <col min="1796" max="1801" width="21" style="112" customWidth="1"/>
    <col min="1802" max="1802" width="2.7109375" style="112" customWidth="1"/>
    <col min="1803" max="1803" width="0" style="112" hidden="1" customWidth="1"/>
    <col min="1804" max="2048" width="0" style="112" hidden="1"/>
    <col min="2049" max="2049" width="2.7109375" style="112" customWidth="1"/>
    <col min="2050" max="2050" width="7.140625" style="112" customWidth="1"/>
    <col min="2051" max="2051" width="64.28515625" style="112" customWidth="1"/>
    <col min="2052" max="2057" width="21" style="112" customWidth="1"/>
    <col min="2058" max="2058" width="2.7109375" style="112" customWidth="1"/>
    <col min="2059" max="2059" width="0" style="112" hidden="1" customWidth="1"/>
    <col min="2060" max="2304" width="0" style="112" hidden="1"/>
    <col min="2305" max="2305" width="2.7109375" style="112" customWidth="1"/>
    <col min="2306" max="2306" width="7.140625" style="112" customWidth="1"/>
    <col min="2307" max="2307" width="64.28515625" style="112" customWidth="1"/>
    <col min="2308" max="2313" width="21" style="112" customWidth="1"/>
    <col min="2314" max="2314" width="2.7109375" style="112" customWidth="1"/>
    <col min="2315" max="2315" width="0" style="112" hidden="1" customWidth="1"/>
    <col min="2316" max="2560" width="0" style="112" hidden="1"/>
    <col min="2561" max="2561" width="2.7109375" style="112" customWidth="1"/>
    <col min="2562" max="2562" width="7.140625" style="112" customWidth="1"/>
    <col min="2563" max="2563" width="64.28515625" style="112" customWidth="1"/>
    <col min="2564" max="2569" width="21" style="112" customWidth="1"/>
    <col min="2570" max="2570" width="2.7109375" style="112" customWidth="1"/>
    <col min="2571" max="2571" width="0" style="112" hidden="1" customWidth="1"/>
    <col min="2572" max="2816" width="0" style="112" hidden="1"/>
    <col min="2817" max="2817" width="2.7109375" style="112" customWidth="1"/>
    <col min="2818" max="2818" width="7.140625" style="112" customWidth="1"/>
    <col min="2819" max="2819" width="64.28515625" style="112" customWidth="1"/>
    <col min="2820" max="2825" width="21" style="112" customWidth="1"/>
    <col min="2826" max="2826" width="2.7109375" style="112" customWidth="1"/>
    <col min="2827" max="2827" width="0" style="112" hidden="1" customWidth="1"/>
    <col min="2828" max="3072" width="0" style="112" hidden="1"/>
    <col min="3073" max="3073" width="2.7109375" style="112" customWidth="1"/>
    <col min="3074" max="3074" width="7.140625" style="112" customWidth="1"/>
    <col min="3075" max="3075" width="64.28515625" style="112" customWidth="1"/>
    <col min="3076" max="3081" width="21" style="112" customWidth="1"/>
    <col min="3082" max="3082" width="2.7109375" style="112" customWidth="1"/>
    <col min="3083" max="3083" width="0" style="112" hidden="1" customWidth="1"/>
    <col min="3084" max="3328" width="0" style="112" hidden="1"/>
    <col min="3329" max="3329" width="2.7109375" style="112" customWidth="1"/>
    <col min="3330" max="3330" width="7.140625" style="112" customWidth="1"/>
    <col min="3331" max="3331" width="64.28515625" style="112" customWidth="1"/>
    <col min="3332" max="3337" width="21" style="112" customWidth="1"/>
    <col min="3338" max="3338" width="2.7109375" style="112" customWidth="1"/>
    <col min="3339" max="3339" width="0" style="112" hidden="1" customWidth="1"/>
    <col min="3340" max="3584" width="0" style="112" hidden="1"/>
    <col min="3585" max="3585" width="2.7109375" style="112" customWidth="1"/>
    <col min="3586" max="3586" width="7.140625" style="112" customWidth="1"/>
    <col min="3587" max="3587" width="64.28515625" style="112" customWidth="1"/>
    <col min="3588" max="3593" width="21" style="112" customWidth="1"/>
    <col min="3594" max="3594" width="2.7109375" style="112" customWidth="1"/>
    <col min="3595" max="3595" width="0" style="112" hidden="1" customWidth="1"/>
    <col min="3596" max="3840" width="0" style="112" hidden="1"/>
    <col min="3841" max="3841" width="2.7109375" style="112" customWidth="1"/>
    <col min="3842" max="3842" width="7.140625" style="112" customWidth="1"/>
    <col min="3843" max="3843" width="64.28515625" style="112" customWidth="1"/>
    <col min="3844" max="3849" width="21" style="112" customWidth="1"/>
    <col min="3850" max="3850" width="2.7109375" style="112" customWidth="1"/>
    <col min="3851" max="3851" width="0" style="112" hidden="1" customWidth="1"/>
    <col min="3852" max="4096" width="0" style="112" hidden="1"/>
    <col min="4097" max="4097" width="2.7109375" style="112" customWidth="1"/>
    <col min="4098" max="4098" width="7.140625" style="112" customWidth="1"/>
    <col min="4099" max="4099" width="64.28515625" style="112" customWidth="1"/>
    <col min="4100" max="4105" width="21" style="112" customWidth="1"/>
    <col min="4106" max="4106" width="2.7109375" style="112" customWidth="1"/>
    <col min="4107" max="4107" width="0" style="112" hidden="1" customWidth="1"/>
    <col min="4108" max="4352" width="0" style="112" hidden="1"/>
    <col min="4353" max="4353" width="2.7109375" style="112" customWidth="1"/>
    <col min="4354" max="4354" width="7.140625" style="112" customWidth="1"/>
    <col min="4355" max="4355" width="64.28515625" style="112" customWidth="1"/>
    <col min="4356" max="4361" width="21" style="112" customWidth="1"/>
    <col min="4362" max="4362" width="2.7109375" style="112" customWidth="1"/>
    <col min="4363" max="4363" width="0" style="112" hidden="1" customWidth="1"/>
    <col min="4364" max="4608" width="0" style="112" hidden="1"/>
    <col min="4609" max="4609" width="2.7109375" style="112" customWidth="1"/>
    <col min="4610" max="4610" width="7.140625" style="112" customWidth="1"/>
    <col min="4611" max="4611" width="64.28515625" style="112" customWidth="1"/>
    <col min="4612" max="4617" width="21" style="112" customWidth="1"/>
    <col min="4618" max="4618" width="2.7109375" style="112" customWidth="1"/>
    <col min="4619" max="4619" width="0" style="112" hidden="1" customWidth="1"/>
    <col min="4620" max="4864" width="0" style="112" hidden="1"/>
    <col min="4865" max="4865" width="2.7109375" style="112" customWidth="1"/>
    <col min="4866" max="4866" width="7.140625" style="112" customWidth="1"/>
    <col min="4867" max="4867" width="64.28515625" style="112" customWidth="1"/>
    <col min="4868" max="4873" width="21" style="112" customWidth="1"/>
    <col min="4874" max="4874" width="2.7109375" style="112" customWidth="1"/>
    <col min="4875" max="4875" width="0" style="112" hidden="1" customWidth="1"/>
    <col min="4876" max="5120" width="0" style="112" hidden="1"/>
    <col min="5121" max="5121" width="2.7109375" style="112" customWidth="1"/>
    <col min="5122" max="5122" width="7.140625" style="112" customWidth="1"/>
    <col min="5123" max="5123" width="64.28515625" style="112" customWidth="1"/>
    <col min="5124" max="5129" width="21" style="112" customWidth="1"/>
    <col min="5130" max="5130" width="2.7109375" style="112" customWidth="1"/>
    <col min="5131" max="5131" width="0" style="112" hidden="1" customWidth="1"/>
    <col min="5132" max="5376" width="0" style="112" hidden="1"/>
    <col min="5377" max="5377" width="2.7109375" style="112" customWidth="1"/>
    <col min="5378" max="5378" width="7.140625" style="112" customWidth="1"/>
    <col min="5379" max="5379" width="64.28515625" style="112" customWidth="1"/>
    <col min="5380" max="5385" width="21" style="112" customWidth="1"/>
    <col min="5386" max="5386" width="2.7109375" style="112" customWidth="1"/>
    <col min="5387" max="5387" width="0" style="112" hidden="1" customWidth="1"/>
    <col min="5388" max="5632" width="0" style="112" hidden="1"/>
    <col min="5633" max="5633" width="2.7109375" style="112" customWidth="1"/>
    <col min="5634" max="5634" width="7.140625" style="112" customWidth="1"/>
    <col min="5635" max="5635" width="64.28515625" style="112" customWidth="1"/>
    <col min="5636" max="5641" width="21" style="112" customWidth="1"/>
    <col min="5642" max="5642" width="2.7109375" style="112" customWidth="1"/>
    <col min="5643" max="5643" width="0" style="112" hidden="1" customWidth="1"/>
    <col min="5644" max="5888" width="0" style="112" hidden="1"/>
    <col min="5889" max="5889" width="2.7109375" style="112" customWidth="1"/>
    <col min="5890" max="5890" width="7.140625" style="112" customWidth="1"/>
    <col min="5891" max="5891" width="64.28515625" style="112" customWidth="1"/>
    <col min="5892" max="5897" width="21" style="112" customWidth="1"/>
    <col min="5898" max="5898" width="2.7109375" style="112" customWidth="1"/>
    <col min="5899" max="5899" width="0" style="112" hidden="1" customWidth="1"/>
    <col min="5900" max="6144" width="0" style="112" hidden="1"/>
    <col min="6145" max="6145" width="2.7109375" style="112" customWidth="1"/>
    <col min="6146" max="6146" width="7.140625" style="112" customWidth="1"/>
    <col min="6147" max="6147" width="64.28515625" style="112" customWidth="1"/>
    <col min="6148" max="6153" width="21" style="112" customWidth="1"/>
    <col min="6154" max="6154" width="2.7109375" style="112" customWidth="1"/>
    <col min="6155" max="6155" width="0" style="112" hidden="1" customWidth="1"/>
    <col min="6156" max="6400" width="0" style="112" hidden="1"/>
    <col min="6401" max="6401" width="2.7109375" style="112" customWidth="1"/>
    <col min="6402" max="6402" width="7.140625" style="112" customWidth="1"/>
    <col min="6403" max="6403" width="64.28515625" style="112" customWidth="1"/>
    <col min="6404" max="6409" width="21" style="112" customWidth="1"/>
    <col min="6410" max="6410" width="2.7109375" style="112" customWidth="1"/>
    <col min="6411" max="6411" width="0" style="112" hidden="1" customWidth="1"/>
    <col min="6412" max="6656" width="0" style="112" hidden="1"/>
    <col min="6657" max="6657" width="2.7109375" style="112" customWidth="1"/>
    <col min="6658" max="6658" width="7.140625" style="112" customWidth="1"/>
    <col min="6659" max="6659" width="64.28515625" style="112" customWidth="1"/>
    <col min="6660" max="6665" width="21" style="112" customWidth="1"/>
    <col min="6666" max="6666" width="2.7109375" style="112" customWidth="1"/>
    <col min="6667" max="6667" width="0" style="112" hidden="1" customWidth="1"/>
    <col min="6668" max="6912" width="0" style="112" hidden="1"/>
    <col min="6913" max="6913" width="2.7109375" style="112" customWidth="1"/>
    <col min="6914" max="6914" width="7.140625" style="112" customWidth="1"/>
    <col min="6915" max="6915" width="64.28515625" style="112" customWidth="1"/>
    <col min="6916" max="6921" width="21" style="112" customWidth="1"/>
    <col min="6922" max="6922" width="2.7109375" style="112" customWidth="1"/>
    <col min="6923" max="6923" width="0" style="112" hidden="1" customWidth="1"/>
    <col min="6924" max="7168" width="0" style="112" hidden="1"/>
    <col min="7169" max="7169" width="2.7109375" style="112" customWidth="1"/>
    <col min="7170" max="7170" width="7.140625" style="112" customWidth="1"/>
    <col min="7171" max="7171" width="64.28515625" style="112" customWidth="1"/>
    <col min="7172" max="7177" width="21" style="112" customWidth="1"/>
    <col min="7178" max="7178" width="2.7109375" style="112" customWidth="1"/>
    <col min="7179" max="7179" width="0" style="112" hidden="1" customWidth="1"/>
    <col min="7180" max="7424" width="0" style="112" hidden="1"/>
    <col min="7425" max="7425" width="2.7109375" style="112" customWidth="1"/>
    <col min="7426" max="7426" width="7.140625" style="112" customWidth="1"/>
    <col min="7427" max="7427" width="64.28515625" style="112" customWidth="1"/>
    <col min="7428" max="7433" width="21" style="112" customWidth="1"/>
    <col min="7434" max="7434" width="2.7109375" style="112" customWidth="1"/>
    <col min="7435" max="7435" width="0" style="112" hidden="1" customWidth="1"/>
    <col min="7436" max="7680" width="0" style="112" hidden="1"/>
    <col min="7681" max="7681" width="2.7109375" style="112" customWidth="1"/>
    <col min="7682" max="7682" width="7.140625" style="112" customWidth="1"/>
    <col min="7683" max="7683" width="64.28515625" style="112" customWidth="1"/>
    <col min="7684" max="7689" width="21" style="112" customWidth="1"/>
    <col min="7690" max="7690" width="2.7109375" style="112" customWidth="1"/>
    <col min="7691" max="7691" width="0" style="112" hidden="1" customWidth="1"/>
    <col min="7692" max="7936" width="0" style="112" hidden="1"/>
    <col min="7937" max="7937" width="2.7109375" style="112" customWidth="1"/>
    <col min="7938" max="7938" width="7.140625" style="112" customWidth="1"/>
    <col min="7939" max="7939" width="64.28515625" style="112" customWidth="1"/>
    <col min="7940" max="7945" width="21" style="112" customWidth="1"/>
    <col min="7946" max="7946" width="2.7109375" style="112" customWidth="1"/>
    <col min="7947" max="7947" width="0" style="112" hidden="1" customWidth="1"/>
    <col min="7948" max="8192" width="0" style="112" hidden="1"/>
    <col min="8193" max="8193" width="2.7109375" style="112" customWidth="1"/>
    <col min="8194" max="8194" width="7.140625" style="112" customWidth="1"/>
    <col min="8195" max="8195" width="64.28515625" style="112" customWidth="1"/>
    <col min="8196" max="8201" width="21" style="112" customWidth="1"/>
    <col min="8202" max="8202" width="2.7109375" style="112" customWidth="1"/>
    <col min="8203" max="8203" width="0" style="112" hidden="1" customWidth="1"/>
    <col min="8204" max="8448" width="0" style="112" hidden="1"/>
    <col min="8449" max="8449" width="2.7109375" style="112" customWidth="1"/>
    <col min="8450" max="8450" width="7.140625" style="112" customWidth="1"/>
    <col min="8451" max="8451" width="64.28515625" style="112" customWidth="1"/>
    <col min="8452" max="8457" width="21" style="112" customWidth="1"/>
    <col min="8458" max="8458" width="2.7109375" style="112" customWidth="1"/>
    <col min="8459" max="8459" width="0" style="112" hidden="1" customWidth="1"/>
    <col min="8460" max="8704" width="0" style="112" hidden="1"/>
    <col min="8705" max="8705" width="2.7109375" style="112" customWidth="1"/>
    <col min="8706" max="8706" width="7.140625" style="112" customWidth="1"/>
    <col min="8707" max="8707" width="64.28515625" style="112" customWidth="1"/>
    <col min="8708" max="8713" width="21" style="112" customWidth="1"/>
    <col min="8714" max="8714" width="2.7109375" style="112" customWidth="1"/>
    <col min="8715" max="8715" width="0" style="112" hidden="1" customWidth="1"/>
    <col min="8716" max="8960" width="0" style="112" hidden="1"/>
    <col min="8961" max="8961" width="2.7109375" style="112" customWidth="1"/>
    <col min="8962" max="8962" width="7.140625" style="112" customWidth="1"/>
    <col min="8963" max="8963" width="64.28515625" style="112" customWidth="1"/>
    <col min="8964" max="8969" width="21" style="112" customWidth="1"/>
    <col min="8970" max="8970" width="2.7109375" style="112" customWidth="1"/>
    <col min="8971" max="8971" width="0" style="112" hidden="1" customWidth="1"/>
    <col min="8972" max="9216" width="0" style="112" hidden="1"/>
    <col min="9217" max="9217" width="2.7109375" style="112" customWidth="1"/>
    <col min="9218" max="9218" width="7.140625" style="112" customWidth="1"/>
    <col min="9219" max="9219" width="64.28515625" style="112" customWidth="1"/>
    <col min="9220" max="9225" width="21" style="112" customWidth="1"/>
    <col min="9226" max="9226" width="2.7109375" style="112" customWidth="1"/>
    <col min="9227" max="9227" width="0" style="112" hidden="1" customWidth="1"/>
    <col min="9228" max="9472" width="0" style="112" hidden="1"/>
    <col min="9473" max="9473" width="2.7109375" style="112" customWidth="1"/>
    <col min="9474" max="9474" width="7.140625" style="112" customWidth="1"/>
    <col min="9475" max="9475" width="64.28515625" style="112" customWidth="1"/>
    <col min="9476" max="9481" width="21" style="112" customWidth="1"/>
    <col min="9482" max="9482" width="2.7109375" style="112" customWidth="1"/>
    <col min="9483" max="9483" width="0" style="112" hidden="1" customWidth="1"/>
    <col min="9484" max="9728" width="0" style="112" hidden="1"/>
    <col min="9729" max="9729" width="2.7109375" style="112" customWidth="1"/>
    <col min="9730" max="9730" width="7.140625" style="112" customWidth="1"/>
    <col min="9731" max="9731" width="64.28515625" style="112" customWidth="1"/>
    <col min="9732" max="9737" width="21" style="112" customWidth="1"/>
    <col min="9738" max="9738" width="2.7109375" style="112" customWidth="1"/>
    <col min="9739" max="9739" width="0" style="112" hidden="1" customWidth="1"/>
    <col min="9740" max="9984" width="0" style="112" hidden="1"/>
    <col min="9985" max="9985" width="2.7109375" style="112" customWidth="1"/>
    <col min="9986" max="9986" width="7.140625" style="112" customWidth="1"/>
    <col min="9987" max="9987" width="64.28515625" style="112" customWidth="1"/>
    <col min="9988" max="9993" width="21" style="112" customWidth="1"/>
    <col min="9994" max="9994" width="2.7109375" style="112" customWidth="1"/>
    <col min="9995" max="9995" width="0" style="112" hidden="1" customWidth="1"/>
    <col min="9996" max="10240" width="0" style="112" hidden="1"/>
    <col min="10241" max="10241" width="2.7109375" style="112" customWidth="1"/>
    <col min="10242" max="10242" width="7.140625" style="112" customWidth="1"/>
    <col min="10243" max="10243" width="64.28515625" style="112" customWidth="1"/>
    <col min="10244" max="10249" width="21" style="112" customWidth="1"/>
    <col min="10250" max="10250" width="2.7109375" style="112" customWidth="1"/>
    <col min="10251" max="10251" width="0" style="112" hidden="1" customWidth="1"/>
    <col min="10252" max="10496" width="0" style="112" hidden="1"/>
    <col min="10497" max="10497" width="2.7109375" style="112" customWidth="1"/>
    <col min="10498" max="10498" width="7.140625" style="112" customWidth="1"/>
    <col min="10499" max="10499" width="64.28515625" style="112" customWidth="1"/>
    <col min="10500" max="10505" width="21" style="112" customWidth="1"/>
    <col min="10506" max="10506" width="2.7109375" style="112" customWidth="1"/>
    <col min="10507" max="10507" width="0" style="112" hidden="1" customWidth="1"/>
    <col min="10508" max="10752" width="0" style="112" hidden="1"/>
    <col min="10753" max="10753" width="2.7109375" style="112" customWidth="1"/>
    <col min="10754" max="10754" width="7.140625" style="112" customWidth="1"/>
    <col min="10755" max="10755" width="64.28515625" style="112" customWidth="1"/>
    <col min="10756" max="10761" width="21" style="112" customWidth="1"/>
    <col min="10762" max="10762" width="2.7109375" style="112" customWidth="1"/>
    <col min="10763" max="10763" width="0" style="112" hidden="1" customWidth="1"/>
    <col min="10764" max="11008" width="0" style="112" hidden="1"/>
    <col min="11009" max="11009" width="2.7109375" style="112" customWidth="1"/>
    <col min="11010" max="11010" width="7.140625" style="112" customWidth="1"/>
    <col min="11011" max="11011" width="64.28515625" style="112" customWidth="1"/>
    <col min="11012" max="11017" width="21" style="112" customWidth="1"/>
    <col min="11018" max="11018" width="2.7109375" style="112" customWidth="1"/>
    <col min="11019" max="11019" width="0" style="112" hidden="1" customWidth="1"/>
    <col min="11020" max="11264" width="0" style="112" hidden="1"/>
    <col min="11265" max="11265" width="2.7109375" style="112" customWidth="1"/>
    <col min="11266" max="11266" width="7.140625" style="112" customWidth="1"/>
    <col min="11267" max="11267" width="64.28515625" style="112" customWidth="1"/>
    <col min="11268" max="11273" width="21" style="112" customWidth="1"/>
    <col min="11274" max="11274" width="2.7109375" style="112" customWidth="1"/>
    <col min="11275" max="11275" width="0" style="112" hidden="1" customWidth="1"/>
    <col min="11276" max="11520" width="0" style="112" hidden="1"/>
    <col min="11521" max="11521" width="2.7109375" style="112" customWidth="1"/>
    <col min="11522" max="11522" width="7.140625" style="112" customWidth="1"/>
    <col min="11523" max="11523" width="64.28515625" style="112" customWidth="1"/>
    <col min="11524" max="11529" width="21" style="112" customWidth="1"/>
    <col min="11530" max="11530" width="2.7109375" style="112" customWidth="1"/>
    <col min="11531" max="11531" width="0" style="112" hidden="1" customWidth="1"/>
    <col min="11532" max="11776" width="0" style="112" hidden="1"/>
    <col min="11777" max="11777" width="2.7109375" style="112" customWidth="1"/>
    <col min="11778" max="11778" width="7.140625" style="112" customWidth="1"/>
    <col min="11779" max="11779" width="64.28515625" style="112" customWidth="1"/>
    <col min="11780" max="11785" width="21" style="112" customWidth="1"/>
    <col min="11786" max="11786" width="2.7109375" style="112" customWidth="1"/>
    <col min="11787" max="11787" width="0" style="112" hidden="1" customWidth="1"/>
    <col min="11788" max="12032" width="0" style="112" hidden="1"/>
    <col min="12033" max="12033" width="2.7109375" style="112" customWidth="1"/>
    <col min="12034" max="12034" width="7.140625" style="112" customWidth="1"/>
    <col min="12035" max="12035" width="64.28515625" style="112" customWidth="1"/>
    <col min="12036" max="12041" width="21" style="112" customWidth="1"/>
    <col min="12042" max="12042" width="2.7109375" style="112" customWidth="1"/>
    <col min="12043" max="12043" width="0" style="112" hidden="1" customWidth="1"/>
    <col min="12044" max="12288" width="0" style="112" hidden="1"/>
    <col min="12289" max="12289" width="2.7109375" style="112" customWidth="1"/>
    <col min="12290" max="12290" width="7.140625" style="112" customWidth="1"/>
    <col min="12291" max="12291" width="64.28515625" style="112" customWidth="1"/>
    <col min="12292" max="12297" width="21" style="112" customWidth="1"/>
    <col min="12298" max="12298" width="2.7109375" style="112" customWidth="1"/>
    <col min="12299" max="12299" width="0" style="112" hidden="1" customWidth="1"/>
    <col min="12300" max="12544" width="0" style="112" hidden="1"/>
    <col min="12545" max="12545" width="2.7109375" style="112" customWidth="1"/>
    <col min="12546" max="12546" width="7.140625" style="112" customWidth="1"/>
    <col min="12547" max="12547" width="64.28515625" style="112" customWidth="1"/>
    <col min="12548" max="12553" width="21" style="112" customWidth="1"/>
    <col min="12554" max="12554" width="2.7109375" style="112" customWidth="1"/>
    <col min="12555" max="12555" width="0" style="112" hidden="1" customWidth="1"/>
    <col min="12556" max="12800" width="0" style="112" hidden="1"/>
    <col min="12801" max="12801" width="2.7109375" style="112" customWidth="1"/>
    <col min="12802" max="12802" width="7.140625" style="112" customWidth="1"/>
    <col min="12803" max="12803" width="64.28515625" style="112" customWidth="1"/>
    <col min="12804" max="12809" width="21" style="112" customWidth="1"/>
    <col min="12810" max="12810" width="2.7109375" style="112" customWidth="1"/>
    <col min="12811" max="12811" width="0" style="112" hidden="1" customWidth="1"/>
    <col min="12812" max="13056" width="0" style="112" hidden="1"/>
    <col min="13057" max="13057" width="2.7109375" style="112" customWidth="1"/>
    <col min="13058" max="13058" width="7.140625" style="112" customWidth="1"/>
    <col min="13059" max="13059" width="64.28515625" style="112" customWidth="1"/>
    <col min="13060" max="13065" width="21" style="112" customWidth="1"/>
    <col min="13066" max="13066" width="2.7109375" style="112" customWidth="1"/>
    <col min="13067" max="13067" width="0" style="112" hidden="1" customWidth="1"/>
    <col min="13068" max="13312" width="0" style="112" hidden="1"/>
    <col min="13313" max="13313" width="2.7109375" style="112" customWidth="1"/>
    <col min="13314" max="13314" width="7.140625" style="112" customWidth="1"/>
    <col min="13315" max="13315" width="64.28515625" style="112" customWidth="1"/>
    <col min="13316" max="13321" width="21" style="112" customWidth="1"/>
    <col min="13322" max="13322" width="2.7109375" style="112" customWidth="1"/>
    <col min="13323" max="13323" width="0" style="112" hidden="1" customWidth="1"/>
    <col min="13324" max="13568" width="0" style="112" hidden="1"/>
    <col min="13569" max="13569" width="2.7109375" style="112" customWidth="1"/>
    <col min="13570" max="13570" width="7.140625" style="112" customWidth="1"/>
    <col min="13571" max="13571" width="64.28515625" style="112" customWidth="1"/>
    <col min="13572" max="13577" width="21" style="112" customWidth="1"/>
    <col min="13578" max="13578" width="2.7109375" style="112" customWidth="1"/>
    <col min="13579" max="13579" width="0" style="112" hidden="1" customWidth="1"/>
    <col min="13580" max="13824" width="0" style="112" hidden="1"/>
    <col min="13825" max="13825" width="2.7109375" style="112" customWidth="1"/>
    <col min="13826" max="13826" width="7.140625" style="112" customWidth="1"/>
    <col min="13827" max="13827" width="64.28515625" style="112" customWidth="1"/>
    <col min="13828" max="13833" width="21" style="112" customWidth="1"/>
    <col min="13834" max="13834" width="2.7109375" style="112" customWidth="1"/>
    <col min="13835" max="13835" width="0" style="112" hidden="1" customWidth="1"/>
    <col min="13836" max="14080" width="0" style="112" hidden="1"/>
    <col min="14081" max="14081" width="2.7109375" style="112" customWidth="1"/>
    <col min="14082" max="14082" width="7.140625" style="112" customWidth="1"/>
    <col min="14083" max="14083" width="64.28515625" style="112" customWidth="1"/>
    <col min="14084" max="14089" width="21" style="112" customWidth="1"/>
    <col min="14090" max="14090" width="2.7109375" style="112" customWidth="1"/>
    <col min="14091" max="14091" width="0" style="112" hidden="1" customWidth="1"/>
    <col min="14092" max="14336" width="0" style="112" hidden="1"/>
    <col min="14337" max="14337" width="2.7109375" style="112" customWidth="1"/>
    <col min="14338" max="14338" width="7.140625" style="112" customWidth="1"/>
    <col min="14339" max="14339" width="64.28515625" style="112" customWidth="1"/>
    <col min="14340" max="14345" width="21" style="112" customWidth="1"/>
    <col min="14346" max="14346" width="2.7109375" style="112" customWidth="1"/>
    <col min="14347" max="14347" width="0" style="112" hidden="1" customWidth="1"/>
    <col min="14348" max="14592" width="0" style="112" hidden="1"/>
    <col min="14593" max="14593" width="2.7109375" style="112" customWidth="1"/>
    <col min="14594" max="14594" width="7.140625" style="112" customWidth="1"/>
    <col min="14595" max="14595" width="64.28515625" style="112" customWidth="1"/>
    <col min="14596" max="14601" width="21" style="112" customWidth="1"/>
    <col min="14602" max="14602" width="2.7109375" style="112" customWidth="1"/>
    <col min="14603" max="14603" width="0" style="112" hidden="1" customWidth="1"/>
    <col min="14604" max="14848" width="0" style="112" hidden="1"/>
    <col min="14849" max="14849" width="2.7109375" style="112" customWidth="1"/>
    <col min="14850" max="14850" width="7.140625" style="112" customWidth="1"/>
    <col min="14851" max="14851" width="64.28515625" style="112" customWidth="1"/>
    <col min="14852" max="14857" width="21" style="112" customWidth="1"/>
    <col min="14858" max="14858" width="2.7109375" style="112" customWidth="1"/>
    <col min="14859" max="14859" width="0" style="112" hidden="1" customWidth="1"/>
    <col min="14860" max="15104" width="0" style="112" hidden="1"/>
    <col min="15105" max="15105" width="2.7109375" style="112" customWidth="1"/>
    <col min="15106" max="15106" width="7.140625" style="112" customWidth="1"/>
    <col min="15107" max="15107" width="64.28515625" style="112" customWidth="1"/>
    <col min="15108" max="15113" width="21" style="112" customWidth="1"/>
    <col min="15114" max="15114" width="2.7109375" style="112" customWidth="1"/>
    <col min="15115" max="15115" width="0" style="112" hidden="1" customWidth="1"/>
    <col min="15116" max="15360" width="0" style="112" hidden="1"/>
    <col min="15361" max="15361" width="2.7109375" style="112" customWidth="1"/>
    <col min="15362" max="15362" width="7.140625" style="112" customWidth="1"/>
    <col min="15363" max="15363" width="64.28515625" style="112" customWidth="1"/>
    <col min="15364" max="15369" width="21" style="112" customWidth="1"/>
    <col min="15370" max="15370" width="2.7109375" style="112" customWidth="1"/>
    <col min="15371" max="15371" width="0" style="112" hidden="1" customWidth="1"/>
    <col min="15372" max="15616" width="0" style="112" hidden="1"/>
    <col min="15617" max="15617" width="2.7109375" style="112" customWidth="1"/>
    <col min="15618" max="15618" width="7.140625" style="112" customWidth="1"/>
    <col min="15619" max="15619" width="64.28515625" style="112" customWidth="1"/>
    <col min="15620" max="15625" width="21" style="112" customWidth="1"/>
    <col min="15626" max="15626" width="2.7109375" style="112" customWidth="1"/>
    <col min="15627" max="15627" width="0" style="112" hidden="1" customWidth="1"/>
    <col min="15628" max="15872" width="0" style="112" hidden="1"/>
    <col min="15873" max="15873" width="2.7109375" style="112" customWidth="1"/>
    <col min="15874" max="15874" width="7.140625" style="112" customWidth="1"/>
    <col min="15875" max="15875" width="64.28515625" style="112" customWidth="1"/>
    <col min="15876" max="15881" width="21" style="112" customWidth="1"/>
    <col min="15882" max="15882" width="2.7109375" style="112" customWidth="1"/>
    <col min="15883" max="15883" width="0" style="112" hidden="1" customWidth="1"/>
    <col min="15884" max="16128" width="0" style="112" hidden="1"/>
    <col min="16129" max="16129" width="2.7109375" style="112" customWidth="1"/>
    <col min="16130" max="16130" width="7.140625" style="112" customWidth="1"/>
    <col min="16131" max="16131" width="64.28515625" style="112" customWidth="1"/>
    <col min="16132" max="16137" width="21" style="112" customWidth="1"/>
    <col min="16138" max="16138" width="2.7109375" style="112" customWidth="1"/>
    <col min="16139" max="16139" width="0" style="112" hidden="1" customWidth="1"/>
    <col min="16140" max="16384" width="0" style="112" hidden="1"/>
  </cols>
  <sheetData>
    <row r="3" spans="2:9" x14ac:dyDescent="0.25">
      <c r="B3" s="989" t="s">
        <v>342</v>
      </c>
      <c r="C3" s="990"/>
      <c r="D3" s="990"/>
      <c r="E3" s="990"/>
      <c r="F3" s="990"/>
      <c r="G3" s="990"/>
      <c r="H3" s="990"/>
      <c r="I3" s="991"/>
    </row>
    <row r="4" spans="2:9" x14ac:dyDescent="0.25">
      <c r="B4" s="992" t="s">
        <v>143</v>
      </c>
      <c r="C4" s="993"/>
      <c r="D4" s="993"/>
      <c r="E4" s="993"/>
      <c r="F4" s="993"/>
      <c r="G4" s="993"/>
      <c r="H4" s="993"/>
      <c r="I4" s="994"/>
    </row>
    <row r="5" spans="2:9" x14ac:dyDescent="0.25">
      <c r="B5" s="963" t="s">
        <v>464</v>
      </c>
      <c r="C5" s="964"/>
      <c r="D5" s="964"/>
      <c r="E5" s="964"/>
      <c r="F5" s="964"/>
      <c r="G5" s="964"/>
      <c r="H5" s="964"/>
      <c r="I5" s="965"/>
    </row>
    <row r="6" spans="2:9" x14ac:dyDescent="0.25">
      <c r="B6" s="963" t="s">
        <v>480</v>
      </c>
      <c r="C6" s="964"/>
      <c r="D6" s="964"/>
      <c r="E6" s="964"/>
      <c r="F6" s="964"/>
      <c r="G6" s="964"/>
      <c r="H6" s="964"/>
      <c r="I6" s="965"/>
    </row>
    <row r="7" spans="2:9" x14ac:dyDescent="0.25">
      <c r="B7" s="963" t="s">
        <v>345</v>
      </c>
      <c r="C7" s="964"/>
      <c r="D7" s="964"/>
      <c r="E7" s="964"/>
      <c r="F7" s="964"/>
      <c r="G7" s="964"/>
      <c r="H7" s="964"/>
      <c r="I7" s="965"/>
    </row>
    <row r="8" spans="2:9" x14ac:dyDescent="0.25">
      <c r="B8" s="995" t="s">
        <v>0</v>
      </c>
      <c r="C8" s="996"/>
      <c r="D8" s="996"/>
      <c r="E8" s="996"/>
      <c r="F8" s="996"/>
      <c r="G8" s="996"/>
      <c r="H8" s="996"/>
      <c r="I8" s="997"/>
    </row>
    <row r="9" spans="2:9" x14ac:dyDescent="0.25">
      <c r="B9" s="383"/>
      <c r="C9" s="383"/>
      <c r="D9" s="383"/>
      <c r="E9" s="383"/>
      <c r="F9" s="383"/>
      <c r="G9" s="383"/>
      <c r="H9" s="383"/>
      <c r="I9" s="383"/>
    </row>
    <row r="10" spans="2:9" x14ac:dyDescent="0.25">
      <c r="B10" s="1045" t="s">
        <v>350</v>
      </c>
      <c r="C10" s="1046"/>
      <c r="D10" s="978" t="s">
        <v>466</v>
      </c>
      <c r="E10" s="979"/>
      <c r="F10" s="979"/>
      <c r="G10" s="979"/>
      <c r="H10" s="980"/>
      <c r="I10" s="981" t="s">
        <v>467</v>
      </c>
    </row>
    <row r="11" spans="2:9" ht="24.75" x14ac:dyDescent="0.25">
      <c r="B11" s="1047"/>
      <c r="C11" s="1048"/>
      <c r="D11" s="385" t="s">
        <v>468</v>
      </c>
      <c r="E11" s="386" t="s">
        <v>469</v>
      </c>
      <c r="F11" s="385" t="s">
        <v>441</v>
      </c>
      <c r="G11" s="385" t="s">
        <v>138</v>
      </c>
      <c r="H11" s="385" t="s">
        <v>470</v>
      </c>
      <c r="I11" s="981"/>
    </row>
    <row r="12" spans="2:9" x14ac:dyDescent="0.25">
      <c r="B12" s="1049"/>
      <c r="C12" s="1050"/>
      <c r="D12" s="387">
        <v>1</v>
      </c>
      <c r="E12" s="387">
        <v>2</v>
      </c>
      <c r="F12" s="387" t="s">
        <v>471</v>
      </c>
      <c r="G12" s="387">
        <v>4</v>
      </c>
      <c r="H12" s="387">
        <v>5</v>
      </c>
      <c r="I12" s="387" t="s">
        <v>472</v>
      </c>
    </row>
    <row r="13" spans="2:9" x14ac:dyDescent="0.25">
      <c r="B13" s="1043" t="s">
        <v>381</v>
      </c>
      <c r="C13" s="1044"/>
      <c r="D13" s="410">
        <v>18970000</v>
      </c>
      <c r="E13" s="410">
        <v>1.4551915228366852E-11</v>
      </c>
      <c r="F13" s="410">
        <v>18970000</v>
      </c>
      <c r="G13" s="410">
        <v>18528920.93</v>
      </c>
      <c r="H13" s="410">
        <v>18478505.93</v>
      </c>
      <c r="I13" s="410">
        <v>441079.06999999983</v>
      </c>
    </row>
    <row r="14" spans="2:9" x14ac:dyDescent="0.25">
      <c r="B14" s="411"/>
      <c r="C14" s="412" t="s">
        <v>481</v>
      </c>
      <c r="D14" s="413">
        <v>8538200</v>
      </c>
      <c r="E14" s="413">
        <v>-196785.5</v>
      </c>
      <c r="F14" s="414">
        <v>8341414.5</v>
      </c>
      <c r="G14" s="413">
        <v>8341414.5</v>
      </c>
      <c r="H14" s="413">
        <v>8341414.5</v>
      </c>
      <c r="I14" s="414">
        <v>0</v>
      </c>
    </row>
    <row r="15" spans="2:9" x14ac:dyDescent="0.25">
      <c r="B15" s="411"/>
      <c r="C15" s="412" t="s">
        <v>482</v>
      </c>
      <c r="D15" s="413">
        <v>0</v>
      </c>
      <c r="E15" s="413">
        <v>0</v>
      </c>
      <c r="F15" s="414">
        <v>0</v>
      </c>
      <c r="G15" s="413">
        <v>0</v>
      </c>
      <c r="H15" s="413">
        <v>0</v>
      </c>
      <c r="I15" s="414">
        <v>0</v>
      </c>
    </row>
    <row r="16" spans="2:9" x14ac:dyDescent="0.25">
      <c r="B16" s="411"/>
      <c r="C16" s="412" t="s">
        <v>483</v>
      </c>
      <c r="D16" s="413">
        <v>5812800</v>
      </c>
      <c r="E16" s="413">
        <v>259451.17</v>
      </c>
      <c r="F16" s="414">
        <v>6072251.1699999999</v>
      </c>
      <c r="G16" s="413">
        <v>5880963.5300000003</v>
      </c>
      <c r="H16" s="413">
        <v>5880963.5300000003</v>
      </c>
      <c r="I16" s="414">
        <v>191287.63999999966</v>
      </c>
    </row>
    <row r="17" spans="2:9" x14ac:dyDescent="0.25">
      <c r="B17" s="411"/>
      <c r="C17" s="412" t="s">
        <v>484</v>
      </c>
      <c r="D17" s="413">
        <v>3555100</v>
      </c>
      <c r="E17" s="413">
        <v>-97091.92</v>
      </c>
      <c r="F17" s="414">
        <v>3458008.08</v>
      </c>
      <c r="G17" s="413">
        <v>3371809.13</v>
      </c>
      <c r="H17" s="413">
        <v>3321394.13</v>
      </c>
      <c r="I17" s="414">
        <v>86198.950000000186</v>
      </c>
    </row>
    <row r="18" spans="2:9" x14ac:dyDescent="0.25">
      <c r="B18" s="411"/>
      <c r="C18" s="412" t="s">
        <v>485</v>
      </c>
      <c r="D18" s="413">
        <v>1053600</v>
      </c>
      <c r="E18" s="413">
        <v>34426.25</v>
      </c>
      <c r="F18" s="414">
        <v>1088026.25</v>
      </c>
      <c r="G18" s="413">
        <v>934733.77</v>
      </c>
      <c r="H18" s="413">
        <v>934733.77</v>
      </c>
      <c r="I18" s="414">
        <v>153292.47999999998</v>
      </c>
    </row>
    <row r="19" spans="2:9" x14ac:dyDescent="0.25">
      <c r="B19" s="411"/>
      <c r="C19" s="412" t="s">
        <v>486</v>
      </c>
      <c r="D19" s="413">
        <v>10300</v>
      </c>
      <c r="E19" s="413">
        <v>0</v>
      </c>
      <c r="F19" s="414">
        <v>10300</v>
      </c>
      <c r="G19" s="413">
        <v>0</v>
      </c>
      <c r="H19" s="413">
        <v>0</v>
      </c>
      <c r="I19" s="414">
        <v>10300</v>
      </c>
    </row>
    <row r="20" spans="2:9" x14ac:dyDescent="0.25">
      <c r="B20" s="411"/>
      <c r="C20" s="412" t="s">
        <v>487</v>
      </c>
      <c r="D20" s="413">
        <v>0</v>
      </c>
      <c r="E20" s="413">
        <v>0</v>
      </c>
      <c r="F20" s="414">
        <v>0</v>
      </c>
      <c r="G20" s="413">
        <v>0</v>
      </c>
      <c r="H20" s="413">
        <v>0</v>
      </c>
      <c r="I20" s="414">
        <v>0</v>
      </c>
    </row>
    <row r="21" spans="2:9" x14ac:dyDescent="0.25">
      <c r="B21" s="1043" t="s">
        <v>81</v>
      </c>
      <c r="C21" s="1044"/>
      <c r="D21" s="410">
        <v>1205400</v>
      </c>
      <c r="E21" s="410">
        <v>542874.66</v>
      </c>
      <c r="F21" s="410">
        <v>1748274.6600000001</v>
      </c>
      <c r="G21" s="410">
        <v>1716015.9899999998</v>
      </c>
      <c r="H21" s="410">
        <v>1682969.46</v>
      </c>
      <c r="I21" s="410">
        <v>32258.669999999991</v>
      </c>
    </row>
    <row r="22" spans="2:9" x14ac:dyDescent="0.25">
      <c r="B22" s="411"/>
      <c r="C22" s="412" t="s">
        <v>488</v>
      </c>
      <c r="D22" s="413">
        <v>487200</v>
      </c>
      <c r="E22" s="413">
        <v>-207919.21</v>
      </c>
      <c r="F22" s="414">
        <v>279280.79000000004</v>
      </c>
      <c r="G22" s="413">
        <v>275741.90999999997</v>
      </c>
      <c r="H22" s="413">
        <v>275741.90999999997</v>
      </c>
      <c r="I22" s="414">
        <v>3538.8800000000629</v>
      </c>
    </row>
    <row r="23" spans="2:9" x14ac:dyDescent="0.25">
      <c r="B23" s="411"/>
      <c r="C23" s="412" t="s">
        <v>489</v>
      </c>
      <c r="D23" s="413">
        <v>73700</v>
      </c>
      <c r="E23" s="413">
        <v>422223.97</v>
      </c>
      <c r="F23" s="414">
        <v>495923.97</v>
      </c>
      <c r="G23" s="413">
        <v>495700.59</v>
      </c>
      <c r="H23" s="413">
        <v>495700.59</v>
      </c>
      <c r="I23" s="414">
        <v>223.37999999994645</v>
      </c>
    </row>
    <row r="24" spans="2:9" x14ac:dyDescent="0.25">
      <c r="B24" s="411"/>
      <c r="C24" s="412" t="s">
        <v>490</v>
      </c>
      <c r="D24" s="413">
        <v>0</v>
      </c>
      <c r="E24" s="413">
        <v>97440</v>
      </c>
      <c r="F24" s="414">
        <v>97440</v>
      </c>
      <c r="G24" s="413">
        <v>97440</v>
      </c>
      <c r="H24" s="413">
        <v>97440</v>
      </c>
      <c r="I24" s="414">
        <v>0</v>
      </c>
    </row>
    <row r="25" spans="2:9" x14ac:dyDescent="0.25">
      <c r="B25" s="411"/>
      <c r="C25" s="412" t="s">
        <v>491</v>
      </c>
      <c r="D25" s="413">
        <v>202200</v>
      </c>
      <c r="E25" s="413">
        <v>133075.54</v>
      </c>
      <c r="F25" s="414">
        <v>335275.54000000004</v>
      </c>
      <c r="G25" s="413">
        <v>315561.03000000003</v>
      </c>
      <c r="H25" s="413">
        <v>315561.03000000003</v>
      </c>
      <c r="I25" s="414">
        <v>19714.510000000009</v>
      </c>
    </row>
    <row r="26" spans="2:9" x14ac:dyDescent="0.25">
      <c r="B26" s="411"/>
      <c r="C26" s="412" t="s">
        <v>492</v>
      </c>
      <c r="D26" s="413">
        <v>48000</v>
      </c>
      <c r="E26" s="413">
        <v>2773.03</v>
      </c>
      <c r="F26" s="414">
        <v>50773.03</v>
      </c>
      <c r="G26" s="413">
        <v>49900.01</v>
      </c>
      <c r="H26" s="413">
        <v>49900.01</v>
      </c>
      <c r="I26" s="414">
        <v>873.0199999999968</v>
      </c>
    </row>
    <row r="27" spans="2:9" x14ac:dyDescent="0.25">
      <c r="B27" s="411"/>
      <c r="C27" s="412" t="s">
        <v>493</v>
      </c>
      <c r="D27" s="413">
        <v>298800</v>
      </c>
      <c r="E27" s="413">
        <v>10391.299999999999</v>
      </c>
      <c r="F27" s="414">
        <v>309191.3</v>
      </c>
      <c r="G27" s="413">
        <v>308170.13</v>
      </c>
      <c r="H27" s="413">
        <v>275123.59999999998</v>
      </c>
      <c r="I27" s="414">
        <v>1021.1699999999837</v>
      </c>
    </row>
    <row r="28" spans="2:9" x14ac:dyDescent="0.25">
      <c r="B28" s="411"/>
      <c r="C28" s="412" t="s">
        <v>494</v>
      </c>
      <c r="D28" s="413">
        <v>36800</v>
      </c>
      <c r="E28" s="413">
        <v>-12194.31</v>
      </c>
      <c r="F28" s="414">
        <v>24605.690000000002</v>
      </c>
      <c r="G28" s="413">
        <v>24605.69</v>
      </c>
      <c r="H28" s="413">
        <v>24605.69</v>
      </c>
      <c r="I28" s="414">
        <v>0</v>
      </c>
    </row>
    <row r="29" spans="2:9" x14ac:dyDescent="0.25">
      <c r="B29" s="411"/>
      <c r="C29" s="412" t="s">
        <v>495</v>
      </c>
      <c r="D29" s="413">
        <v>0</v>
      </c>
      <c r="E29" s="413">
        <v>0</v>
      </c>
      <c r="F29" s="414">
        <v>0</v>
      </c>
      <c r="G29" s="413">
        <v>0</v>
      </c>
      <c r="H29" s="413">
        <v>0</v>
      </c>
      <c r="I29" s="414">
        <v>0</v>
      </c>
    </row>
    <row r="30" spans="2:9" x14ac:dyDescent="0.25">
      <c r="B30" s="411"/>
      <c r="C30" s="412" t="s">
        <v>496</v>
      </c>
      <c r="D30" s="413">
        <v>58700</v>
      </c>
      <c r="E30" s="413">
        <v>97084.34</v>
      </c>
      <c r="F30" s="414">
        <v>155784.34</v>
      </c>
      <c r="G30" s="413">
        <v>148896.63</v>
      </c>
      <c r="H30" s="413">
        <v>148896.63</v>
      </c>
      <c r="I30" s="414">
        <v>6887.7099999999919</v>
      </c>
    </row>
    <row r="31" spans="2:9" x14ac:dyDescent="0.25">
      <c r="B31" s="1043" t="s">
        <v>83</v>
      </c>
      <c r="C31" s="1044"/>
      <c r="D31" s="410">
        <v>3001598.9699999997</v>
      </c>
      <c r="E31" s="410">
        <v>6134528.1700000009</v>
      </c>
      <c r="F31" s="410">
        <v>9136127.1399999987</v>
      </c>
      <c r="G31" s="410">
        <v>8859487.6000000015</v>
      </c>
      <c r="H31" s="410">
        <v>8735518.8200000003</v>
      </c>
      <c r="I31" s="410">
        <v>276639.54000000004</v>
      </c>
    </row>
    <row r="32" spans="2:9" x14ac:dyDescent="0.25">
      <c r="B32" s="411"/>
      <c r="C32" s="412" t="s">
        <v>497</v>
      </c>
      <c r="D32" s="413">
        <v>668900</v>
      </c>
      <c r="E32" s="413">
        <v>-48867.99</v>
      </c>
      <c r="F32" s="414">
        <v>620032.01</v>
      </c>
      <c r="G32" s="413">
        <v>609707.78</v>
      </c>
      <c r="H32" s="413">
        <v>609707.78</v>
      </c>
      <c r="I32" s="414">
        <v>10324.229999999981</v>
      </c>
    </row>
    <row r="33" spans="2:9" x14ac:dyDescent="0.25">
      <c r="B33" s="411"/>
      <c r="C33" s="412" t="s">
        <v>498</v>
      </c>
      <c r="D33" s="413">
        <v>44400</v>
      </c>
      <c r="E33" s="413">
        <v>88836.93</v>
      </c>
      <c r="F33" s="414">
        <v>133236.93</v>
      </c>
      <c r="G33" s="413">
        <v>133236.93</v>
      </c>
      <c r="H33" s="413">
        <v>133236.93</v>
      </c>
      <c r="I33" s="414">
        <v>0</v>
      </c>
    </row>
    <row r="34" spans="2:9" x14ac:dyDescent="0.25">
      <c r="B34" s="411"/>
      <c r="C34" s="412" t="s">
        <v>499</v>
      </c>
      <c r="D34" s="413">
        <v>601800</v>
      </c>
      <c r="E34" s="413">
        <v>6117283.5</v>
      </c>
      <c r="F34" s="414">
        <v>6719083.5</v>
      </c>
      <c r="G34" s="413">
        <v>6479394.46</v>
      </c>
      <c r="H34" s="413">
        <v>6355426.71</v>
      </c>
      <c r="I34" s="414">
        <v>239689.04000000004</v>
      </c>
    </row>
    <row r="35" spans="2:9" x14ac:dyDescent="0.25">
      <c r="B35" s="411"/>
      <c r="C35" s="412" t="s">
        <v>500</v>
      </c>
      <c r="D35" s="413">
        <v>281000</v>
      </c>
      <c r="E35" s="413">
        <v>24408.17</v>
      </c>
      <c r="F35" s="414">
        <v>305408.17</v>
      </c>
      <c r="G35" s="413">
        <v>292339.48</v>
      </c>
      <c r="H35" s="413">
        <v>292339.48</v>
      </c>
      <c r="I35" s="414">
        <v>13068.690000000002</v>
      </c>
    </row>
    <row r="36" spans="2:9" x14ac:dyDescent="0.25">
      <c r="B36" s="411"/>
      <c r="C36" s="412" t="s">
        <v>501</v>
      </c>
      <c r="D36" s="413">
        <v>449600</v>
      </c>
      <c r="E36" s="413">
        <v>347457.75</v>
      </c>
      <c r="F36" s="414">
        <v>797057.75</v>
      </c>
      <c r="G36" s="413">
        <v>790683.85</v>
      </c>
      <c r="H36" s="413">
        <v>790683.85</v>
      </c>
      <c r="I36" s="414">
        <v>6373.9000000000233</v>
      </c>
    </row>
    <row r="37" spans="2:9" x14ac:dyDescent="0.25">
      <c r="B37" s="411"/>
      <c r="C37" s="412" t="s">
        <v>502</v>
      </c>
      <c r="D37" s="413">
        <v>9000</v>
      </c>
      <c r="E37" s="413">
        <v>-4244</v>
      </c>
      <c r="F37" s="414">
        <v>4756</v>
      </c>
      <c r="G37" s="413">
        <v>4756</v>
      </c>
      <c r="H37" s="413">
        <v>4756</v>
      </c>
      <c r="I37" s="414">
        <v>0</v>
      </c>
    </row>
    <row r="38" spans="2:9" x14ac:dyDescent="0.25">
      <c r="B38" s="411"/>
      <c r="C38" s="412" t="s">
        <v>503</v>
      </c>
      <c r="D38" s="413">
        <v>342400</v>
      </c>
      <c r="E38" s="413">
        <v>-282194.93</v>
      </c>
      <c r="F38" s="414">
        <v>60205.070000000007</v>
      </c>
      <c r="G38" s="413">
        <v>58757.440000000002</v>
      </c>
      <c r="H38" s="413">
        <v>58757.440000000002</v>
      </c>
      <c r="I38" s="414">
        <v>1447.6300000000047</v>
      </c>
    </row>
    <row r="39" spans="2:9" x14ac:dyDescent="0.25">
      <c r="B39" s="411"/>
      <c r="C39" s="412" t="s">
        <v>504</v>
      </c>
      <c r="D39" s="413">
        <v>152900</v>
      </c>
      <c r="E39" s="413">
        <v>-85226.33</v>
      </c>
      <c r="F39" s="414">
        <v>67673.67</v>
      </c>
      <c r="G39" s="413">
        <v>67673.67</v>
      </c>
      <c r="H39" s="413">
        <v>67673.67</v>
      </c>
      <c r="I39" s="414">
        <v>0</v>
      </c>
    </row>
    <row r="40" spans="2:9" x14ac:dyDescent="0.25">
      <c r="B40" s="411"/>
      <c r="C40" s="412" t="s">
        <v>505</v>
      </c>
      <c r="D40" s="413">
        <v>451598.97</v>
      </c>
      <c r="E40" s="413">
        <v>-22924.93</v>
      </c>
      <c r="F40" s="414">
        <v>428674.04</v>
      </c>
      <c r="G40" s="413">
        <v>422937.99</v>
      </c>
      <c r="H40" s="413">
        <v>422936.96</v>
      </c>
      <c r="I40" s="414">
        <v>5736.0499999999884</v>
      </c>
    </row>
    <row r="41" spans="2:9" x14ac:dyDescent="0.25">
      <c r="B41" s="1043" t="s">
        <v>124</v>
      </c>
      <c r="C41" s="1044"/>
      <c r="D41" s="410">
        <v>0</v>
      </c>
      <c r="E41" s="410">
        <v>0</v>
      </c>
      <c r="F41" s="410">
        <v>0</v>
      </c>
      <c r="G41" s="410">
        <v>0</v>
      </c>
      <c r="H41" s="410">
        <v>0</v>
      </c>
      <c r="I41" s="410">
        <v>0</v>
      </c>
    </row>
    <row r="42" spans="2:9" x14ac:dyDescent="0.25">
      <c r="B42" s="411"/>
      <c r="C42" s="412" t="s">
        <v>85</v>
      </c>
      <c r="D42" s="413">
        <v>0</v>
      </c>
      <c r="E42" s="413">
        <v>0</v>
      </c>
      <c r="F42" s="414">
        <v>0</v>
      </c>
      <c r="G42" s="413">
        <v>0</v>
      </c>
      <c r="H42" s="413">
        <v>0</v>
      </c>
      <c r="I42" s="414">
        <v>0</v>
      </c>
    </row>
    <row r="43" spans="2:9" x14ac:dyDescent="0.25">
      <c r="B43" s="411"/>
      <c r="C43" s="412" t="s">
        <v>86</v>
      </c>
      <c r="D43" s="413">
        <v>0</v>
      </c>
      <c r="E43" s="413">
        <v>0</v>
      </c>
      <c r="F43" s="414">
        <v>0</v>
      </c>
      <c r="G43" s="413">
        <v>0</v>
      </c>
      <c r="H43" s="413">
        <v>0</v>
      </c>
      <c r="I43" s="414">
        <v>0</v>
      </c>
    </row>
    <row r="44" spans="2:9" x14ac:dyDescent="0.25">
      <c r="B44" s="411"/>
      <c r="C44" s="412" t="s">
        <v>87</v>
      </c>
      <c r="D44" s="413">
        <v>0</v>
      </c>
      <c r="E44" s="413">
        <v>0</v>
      </c>
      <c r="F44" s="414">
        <v>0</v>
      </c>
      <c r="G44" s="413">
        <v>0</v>
      </c>
      <c r="H44" s="413">
        <v>0</v>
      </c>
      <c r="I44" s="414">
        <v>0</v>
      </c>
    </row>
    <row r="45" spans="2:9" x14ac:dyDescent="0.25">
      <c r="B45" s="411"/>
      <c r="C45" s="412" t="s">
        <v>88</v>
      </c>
      <c r="D45" s="413">
        <v>0</v>
      </c>
      <c r="E45" s="413">
        <v>0</v>
      </c>
      <c r="F45" s="414">
        <v>0</v>
      </c>
      <c r="G45" s="413">
        <v>0</v>
      </c>
      <c r="H45" s="413">
        <v>0</v>
      </c>
      <c r="I45" s="414">
        <v>0</v>
      </c>
    </row>
    <row r="46" spans="2:9" x14ac:dyDescent="0.25">
      <c r="B46" s="411"/>
      <c r="C46" s="412" t="s">
        <v>89</v>
      </c>
      <c r="D46" s="413">
        <v>0</v>
      </c>
      <c r="E46" s="413">
        <v>0</v>
      </c>
      <c r="F46" s="414">
        <v>0</v>
      </c>
      <c r="G46" s="413">
        <v>0</v>
      </c>
      <c r="H46" s="413">
        <v>0</v>
      </c>
      <c r="I46" s="414">
        <v>0</v>
      </c>
    </row>
    <row r="47" spans="2:9" x14ac:dyDescent="0.25">
      <c r="B47" s="411"/>
      <c r="C47" s="412" t="s">
        <v>506</v>
      </c>
      <c r="D47" s="413">
        <v>0</v>
      </c>
      <c r="E47" s="413">
        <v>0</v>
      </c>
      <c r="F47" s="414">
        <v>0</v>
      </c>
      <c r="G47" s="413">
        <v>0</v>
      </c>
      <c r="H47" s="413">
        <v>0</v>
      </c>
      <c r="I47" s="414">
        <v>0</v>
      </c>
    </row>
    <row r="48" spans="2:9" x14ac:dyDescent="0.25">
      <c r="B48" s="411"/>
      <c r="C48" s="412" t="s">
        <v>92</v>
      </c>
      <c r="D48" s="413">
        <v>0</v>
      </c>
      <c r="E48" s="413">
        <v>0</v>
      </c>
      <c r="F48" s="414">
        <v>0</v>
      </c>
      <c r="G48" s="413">
        <v>0</v>
      </c>
      <c r="H48" s="413">
        <v>0</v>
      </c>
      <c r="I48" s="414">
        <v>0</v>
      </c>
    </row>
    <row r="49" spans="2:9" x14ac:dyDescent="0.25">
      <c r="B49" s="411"/>
      <c r="C49" s="412" t="s">
        <v>93</v>
      </c>
      <c r="D49" s="413">
        <v>0</v>
      </c>
      <c r="E49" s="413">
        <v>0</v>
      </c>
      <c r="F49" s="414">
        <v>0</v>
      </c>
      <c r="G49" s="413">
        <v>0</v>
      </c>
      <c r="H49" s="413">
        <v>0</v>
      </c>
      <c r="I49" s="414">
        <v>0</v>
      </c>
    </row>
    <row r="50" spans="2:9" x14ac:dyDescent="0.25">
      <c r="B50" s="411"/>
      <c r="C50" s="412" t="s">
        <v>95</v>
      </c>
      <c r="D50" s="413">
        <v>0</v>
      </c>
      <c r="E50" s="413">
        <v>0</v>
      </c>
      <c r="F50" s="414">
        <v>0</v>
      </c>
      <c r="G50" s="413">
        <v>0</v>
      </c>
      <c r="H50" s="413">
        <v>0</v>
      </c>
      <c r="I50" s="414">
        <v>0</v>
      </c>
    </row>
    <row r="51" spans="2:9" x14ac:dyDescent="0.25">
      <c r="B51" s="1043" t="s">
        <v>507</v>
      </c>
      <c r="C51" s="1044"/>
      <c r="D51" s="410">
        <v>0</v>
      </c>
      <c r="E51" s="410">
        <v>37143842.780000001</v>
      </c>
      <c r="F51" s="410">
        <v>37143842.780000001</v>
      </c>
      <c r="G51" s="410">
        <v>37143842.780000001</v>
      </c>
      <c r="H51" s="410">
        <v>18618155.280000001</v>
      </c>
      <c r="I51" s="410">
        <v>0</v>
      </c>
    </row>
    <row r="52" spans="2:9" x14ac:dyDescent="0.25">
      <c r="B52" s="411"/>
      <c r="C52" s="412" t="s">
        <v>508</v>
      </c>
      <c r="D52" s="413">
        <v>0</v>
      </c>
      <c r="E52" s="413">
        <v>10830.46</v>
      </c>
      <c r="F52" s="414">
        <v>10830.46</v>
      </c>
      <c r="G52" s="413">
        <v>10830.46</v>
      </c>
      <c r="H52" s="413">
        <v>10830.46</v>
      </c>
      <c r="I52" s="414">
        <v>0</v>
      </c>
    </row>
    <row r="53" spans="2:9" x14ac:dyDescent="0.25">
      <c r="B53" s="411"/>
      <c r="C53" s="412" t="s">
        <v>509</v>
      </c>
      <c r="D53" s="413">
        <v>0</v>
      </c>
      <c r="E53" s="413">
        <v>0</v>
      </c>
      <c r="F53" s="414">
        <v>0</v>
      </c>
      <c r="G53" s="413">
        <v>0</v>
      </c>
      <c r="H53" s="413">
        <v>0</v>
      </c>
      <c r="I53" s="414">
        <v>0</v>
      </c>
    </row>
    <row r="54" spans="2:9" x14ac:dyDescent="0.25">
      <c r="B54" s="411"/>
      <c r="C54" s="412" t="s">
        <v>510</v>
      </c>
      <c r="D54" s="413">
        <v>0</v>
      </c>
      <c r="E54" s="413">
        <v>16387.32</v>
      </c>
      <c r="F54" s="414">
        <v>16387.32</v>
      </c>
      <c r="G54" s="413">
        <v>16387.32</v>
      </c>
      <c r="H54" s="413">
        <v>16387.32</v>
      </c>
      <c r="I54" s="414">
        <v>0</v>
      </c>
    </row>
    <row r="55" spans="2:9" x14ac:dyDescent="0.25">
      <c r="B55" s="411"/>
      <c r="C55" s="412" t="s">
        <v>511</v>
      </c>
      <c r="D55" s="413">
        <v>0</v>
      </c>
      <c r="E55" s="413">
        <v>0</v>
      </c>
      <c r="F55" s="414">
        <v>0</v>
      </c>
      <c r="G55" s="413">
        <v>0</v>
      </c>
      <c r="H55" s="413">
        <v>0</v>
      </c>
      <c r="I55" s="414">
        <v>0</v>
      </c>
    </row>
    <row r="56" spans="2:9" x14ac:dyDescent="0.25">
      <c r="B56" s="411"/>
      <c r="C56" s="412" t="s">
        <v>512</v>
      </c>
      <c r="D56" s="413">
        <v>0</v>
      </c>
      <c r="E56" s="413">
        <v>0</v>
      </c>
      <c r="F56" s="414">
        <v>0</v>
      </c>
      <c r="G56" s="413">
        <v>0</v>
      </c>
      <c r="H56" s="413">
        <v>0</v>
      </c>
      <c r="I56" s="414">
        <v>0</v>
      </c>
    </row>
    <row r="57" spans="2:9" x14ac:dyDescent="0.25">
      <c r="B57" s="411"/>
      <c r="C57" s="412" t="s">
        <v>513</v>
      </c>
      <c r="D57" s="413">
        <v>0</v>
      </c>
      <c r="E57" s="413">
        <v>65250</v>
      </c>
      <c r="F57" s="414">
        <v>65250</v>
      </c>
      <c r="G57" s="413">
        <v>65250</v>
      </c>
      <c r="H57" s="413">
        <v>65250</v>
      </c>
      <c r="I57" s="414">
        <v>0</v>
      </c>
    </row>
    <row r="58" spans="2:9" x14ac:dyDescent="0.25">
      <c r="B58" s="411"/>
      <c r="C58" s="412" t="s">
        <v>514</v>
      </c>
      <c r="D58" s="413">
        <v>0</v>
      </c>
      <c r="E58" s="413">
        <v>0</v>
      </c>
      <c r="F58" s="414">
        <v>0</v>
      </c>
      <c r="G58" s="413">
        <v>0</v>
      </c>
      <c r="H58" s="413">
        <v>0</v>
      </c>
      <c r="I58" s="414">
        <v>0</v>
      </c>
    </row>
    <row r="59" spans="2:9" x14ac:dyDescent="0.25">
      <c r="B59" s="411"/>
      <c r="C59" s="412" t="s">
        <v>515</v>
      </c>
      <c r="D59" s="413">
        <v>0</v>
      </c>
      <c r="E59" s="413">
        <v>37051375</v>
      </c>
      <c r="F59" s="414">
        <v>37051375</v>
      </c>
      <c r="G59" s="413">
        <v>37051375</v>
      </c>
      <c r="H59" s="413">
        <v>18525687.5</v>
      </c>
      <c r="I59" s="414">
        <v>0</v>
      </c>
    </row>
    <row r="60" spans="2:9" x14ac:dyDescent="0.25">
      <c r="B60" s="411"/>
      <c r="C60" s="412" t="s">
        <v>36</v>
      </c>
      <c r="D60" s="413">
        <v>0</v>
      </c>
      <c r="E60" s="413">
        <v>0</v>
      </c>
      <c r="F60" s="414">
        <v>0</v>
      </c>
      <c r="G60" s="413">
        <v>0</v>
      </c>
      <c r="H60" s="413">
        <v>0</v>
      </c>
      <c r="I60" s="414">
        <v>0</v>
      </c>
    </row>
    <row r="61" spans="2:9" x14ac:dyDescent="0.25">
      <c r="B61" s="1043" t="s">
        <v>116</v>
      </c>
      <c r="C61" s="1044"/>
      <c r="D61" s="410">
        <v>0</v>
      </c>
      <c r="E61" s="410">
        <v>0</v>
      </c>
      <c r="F61" s="410">
        <v>0</v>
      </c>
      <c r="G61" s="410">
        <v>0</v>
      </c>
      <c r="H61" s="410">
        <v>0</v>
      </c>
      <c r="I61" s="410">
        <v>0</v>
      </c>
    </row>
    <row r="62" spans="2:9" x14ac:dyDescent="0.25">
      <c r="B62" s="411"/>
      <c r="C62" s="412" t="s">
        <v>516</v>
      </c>
      <c r="D62" s="413">
        <v>0</v>
      </c>
      <c r="E62" s="413">
        <v>0</v>
      </c>
      <c r="F62" s="414">
        <v>0</v>
      </c>
      <c r="G62" s="413">
        <v>0</v>
      </c>
      <c r="H62" s="413">
        <v>0</v>
      </c>
      <c r="I62" s="414">
        <v>0</v>
      </c>
    </row>
    <row r="63" spans="2:9" x14ac:dyDescent="0.25">
      <c r="B63" s="411"/>
      <c r="C63" s="412" t="s">
        <v>517</v>
      </c>
      <c r="D63" s="413">
        <v>0</v>
      </c>
      <c r="E63" s="413">
        <v>0</v>
      </c>
      <c r="F63" s="414">
        <v>0</v>
      </c>
      <c r="G63" s="413">
        <v>0</v>
      </c>
      <c r="H63" s="413">
        <v>0</v>
      </c>
      <c r="I63" s="414">
        <v>0</v>
      </c>
    </row>
    <row r="64" spans="2:9" x14ac:dyDescent="0.25">
      <c r="B64" s="411"/>
      <c r="C64" s="412" t="s">
        <v>518</v>
      </c>
      <c r="D64" s="413">
        <v>0</v>
      </c>
      <c r="E64" s="413">
        <v>0</v>
      </c>
      <c r="F64" s="414">
        <v>0</v>
      </c>
      <c r="G64" s="413">
        <v>0</v>
      </c>
      <c r="H64" s="413">
        <v>0</v>
      </c>
      <c r="I64" s="414">
        <v>0</v>
      </c>
    </row>
    <row r="65" spans="2:9" x14ac:dyDescent="0.25">
      <c r="B65" s="1043" t="s">
        <v>519</v>
      </c>
      <c r="C65" s="1044"/>
      <c r="D65" s="410">
        <v>0</v>
      </c>
      <c r="E65" s="410">
        <v>0</v>
      </c>
      <c r="F65" s="410">
        <v>0</v>
      </c>
      <c r="G65" s="410">
        <v>0</v>
      </c>
      <c r="H65" s="410">
        <v>0</v>
      </c>
      <c r="I65" s="410">
        <v>0</v>
      </c>
    </row>
    <row r="66" spans="2:9" x14ac:dyDescent="0.25">
      <c r="B66" s="411"/>
      <c r="C66" s="412" t="s">
        <v>520</v>
      </c>
      <c r="D66" s="413">
        <v>0</v>
      </c>
      <c r="E66" s="413">
        <v>0</v>
      </c>
      <c r="F66" s="414">
        <v>0</v>
      </c>
      <c r="G66" s="413">
        <v>0</v>
      </c>
      <c r="H66" s="413">
        <v>0</v>
      </c>
      <c r="I66" s="414">
        <v>0</v>
      </c>
    </row>
    <row r="67" spans="2:9" x14ac:dyDescent="0.25">
      <c r="B67" s="411"/>
      <c r="C67" s="412" t="s">
        <v>521</v>
      </c>
      <c r="D67" s="413">
        <v>0</v>
      </c>
      <c r="E67" s="413">
        <v>0</v>
      </c>
      <c r="F67" s="414">
        <v>0</v>
      </c>
      <c r="G67" s="413">
        <v>0</v>
      </c>
      <c r="H67" s="413">
        <v>0</v>
      </c>
      <c r="I67" s="414">
        <v>0</v>
      </c>
    </row>
    <row r="68" spans="2:9" x14ac:dyDescent="0.25">
      <c r="B68" s="411"/>
      <c r="C68" s="412" t="s">
        <v>522</v>
      </c>
      <c r="D68" s="413">
        <v>0</v>
      </c>
      <c r="E68" s="413">
        <v>0</v>
      </c>
      <c r="F68" s="414">
        <v>0</v>
      </c>
      <c r="G68" s="413">
        <v>0</v>
      </c>
      <c r="H68" s="413">
        <v>0</v>
      </c>
      <c r="I68" s="414">
        <v>0</v>
      </c>
    </row>
    <row r="69" spans="2:9" x14ac:dyDescent="0.25">
      <c r="B69" s="411"/>
      <c r="C69" s="412" t="s">
        <v>523</v>
      </c>
      <c r="D69" s="413">
        <v>0</v>
      </c>
      <c r="E69" s="413">
        <v>0</v>
      </c>
      <c r="F69" s="414">
        <v>0</v>
      </c>
      <c r="G69" s="413">
        <v>0</v>
      </c>
      <c r="H69" s="413">
        <v>0</v>
      </c>
      <c r="I69" s="414">
        <v>0</v>
      </c>
    </row>
    <row r="70" spans="2:9" x14ac:dyDescent="0.25">
      <c r="B70" s="411"/>
      <c r="C70" s="412" t="s">
        <v>524</v>
      </c>
      <c r="D70" s="413">
        <v>0</v>
      </c>
      <c r="E70" s="413">
        <v>0</v>
      </c>
      <c r="F70" s="414">
        <v>0</v>
      </c>
      <c r="G70" s="413">
        <v>0</v>
      </c>
      <c r="H70" s="413">
        <v>0</v>
      </c>
      <c r="I70" s="414">
        <v>0</v>
      </c>
    </row>
    <row r="71" spans="2:9" x14ac:dyDescent="0.25">
      <c r="B71" s="411"/>
      <c r="C71" s="412" t="s">
        <v>525</v>
      </c>
      <c r="D71" s="413">
        <v>0</v>
      </c>
      <c r="E71" s="413">
        <v>0</v>
      </c>
      <c r="F71" s="414">
        <v>0</v>
      </c>
      <c r="G71" s="413">
        <v>0</v>
      </c>
      <c r="H71" s="413">
        <v>0</v>
      </c>
      <c r="I71" s="414">
        <v>0</v>
      </c>
    </row>
    <row r="72" spans="2:9" x14ac:dyDescent="0.25">
      <c r="B72" s="411"/>
      <c r="C72" s="412" t="s">
        <v>526</v>
      </c>
      <c r="D72" s="413">
        <v>0</v>
      </c>
      <c r="E72" s="413">
        <v>0</v>
      </c>
      <c r="F72" s="414">
        <v>0</v>
      </c>
      <c r="G72" s="413">
        <v>0</v>
      </c>
      <c r="H72" s="413">
        <v>0</v>
      </c>
      <c r="I72" s="414">
        <v>0</v>
      </c>
    </row>
    <row r="73" spans="2:9" x14ac:dyDescent="0.25">
      <c r="B73" s="1043" t="s">
        <v>90</v>
      </c>
      <c r="C73" s="1044"/>
      <c r="D73" s="410">
        <v>0</v>
      </c>
      <c r="E73" s="410">
        <v>0</v>
      </c>
      <c r="F73" s="410">
        <v>0</v>
      </c>
      <c r="G73" s="410">
        <v>0</v>
      </c>
      <c r="H73" s="410">
        <v>0</v>
      </c>
      <c r="I73" s="410">
        <v>0</v>
      </c>
    </row>
    <row r="74" spans="2:9" x14ac:dyDescent="0.25">
      <c r="B74" s="411"/>
      <c r="C74" s="412" t="s">
        <v>99</v>
      </c>
      <c r="D74" s="413">
        <v>0</v>
      </c>
      <c r="E74" s="413">
        <v>0</v>
      </c>
      <c r="F74" s="414">
        <v>0</v>
      </c>
      <c r="G74" s="413">
        <v>0</v>
      </c>
      <c r="H74" s="413">
        <v>0</v>
      </c>
      <c r="I74" s="414">
        <v>0</v>
      </c>
    </row>
    <row r="75" spans="2:9" x14ac:dyDescent="0.25">
      <c r="B75" s="411"/>
      <c r="C75" s="412" t="s">
        <v>49</v>
      </c>
      <c r="D75" s="413">
        <v>0</v>
      </c>
      <c r="E75" s="413">
        <v>0</v>
      </c>
      <c r="F75" s="414">
        <v>0</v>
      </c>
      <c r="G75" s="413">
        <v>0</v>
      </c>
      <c r="H75" s="413">
        <v>0</v>
      </c>
      <c r="I75" s="414">
        <v>0</v>
      </c>
    </row>
    <row r="76" spans="2:9" x14ac:dyDescent="0.25">
      <c r="B76" s="411"/>
      <c r="C76" s="412" t="s">
        <v>102</v>
      </c>
      <c r="D76" s="413">
        <v>0</v>
      </c>
      <c r="E76" s="413">
        <v>0</v>
      </c>
      <c r="F76" s="414">
        <v>0</v>
      </c>
      <c r="G76" s="413">
        <v>0</v>
      </c>
      <c r="H76" s="413">
        <v>0</v>
      </c>
      <c r="I76" s="414">
        <v>0</v>
      </c>
    </row>
    <row r="77" spans="2:9" x14ac:dyDescent="0.25">
      <c r="B77" s="1043" t="s">
        <v>527</v>
      </c>
      <c r="C77" s="1044"/>
      <c r="D77" s="410">
        <v>0</v>
      </c>
      <c r="E77" s="410">
        <v>0</v>
      </c>
      <c r="F77" s="410">
        <v>0</v>
      </c>
      <c r="G77" s="410">
        <v>0</v>
      </c>
      <c r="H77" s="410">
        <v>0</v>
      </c>
      <c r="I77" s="410">
        <v>0</v>
      </c>
    </row>
    <row r="78" spans="2:9" x14ac:dyDescent="0.25">
      <c r="B78" s="411"/>
      <c r="C78" s="412" t="s">
        <v>528</v>
      </c>
      <c r="D78" s="413">
        <v>0</v>
      </c>
      <c r="E78" s="413">
        <v>0</v>
      </c>
      <c r="F78" s="414">
        <v>0</v>
      </c>
      <c r="G78" s="413">
        <v>0</v>
      </c>
      <c r="H78" s="413">
        <v>0</v>
      </c>
      <c r="I78" s="414">
        <v>0</v>
      </c>
    </row>
    <row r="79" spans="2:9" x14ac:dyDescent="0.25">
      <c r="B79" s="411"/>
      <c r="C79" s="412" t="s">
        <v>105</v>
      </c>
      <c r="D79" s="413">
        <v>0</v>
      </c>
      <c r="E79" s="413">
        <v>0</v>
      </c>
      <c r="F79" s="414">
        <v>0</v>
      </c>
      <c r="G79" s="413">
        <v>0</v>
      </c>
      <c r="H79" s="413">
        <v>0</v>
      </c>
      <c r="I79" s="414">
        <v>0</v>
      </c>
    </row>
    <row r="80" spans="2:9" x14ac:dyDescent="0.25">
      <c r="B80" s="411"/>
      <c r="C80" s="412" t="s">
        <v>106</v>
      </c>
      <c r="D80" s="413">
        <v>0</v>
      </c>
      <c r="E80" s="413">
        <v>0</v>
      </c>
      <c r="F80" s="414">
        <v>0</v>
      </c>
      <c r="G80" s="413">
        <v>0</v>
      </c>
      <c r="H80" s="413">
        <v>0</v>
      </c>
      <c r="I80" s="414">
        <v>0</v>
      </c>
    </row>
    <row r="81" spans="2:9" x14ac:dyDescent="0.25">
      <c r="B81" s="411"/>
      <c r="C81" s="412" t="s">
        <v>107</v>
      </c>
      <c r="D81" s="413">
        <v>0</v>
      </c>
      <c r="E81" s="413">
        <v>0</v>
      </c>
      <c r="F81" s="414">
        <v>0</v>
      </c>
      <c r="G81" s="413">
        <v>0</v>
      </c>
      <c r="H81" s="413">
        <v>0</v>
      </c>
      <c r="I81" s="414">
        <v>0</v>
      </c>
    </row>
    <row r="82" spans="2:9" x14ac:dyDescent="0.25">
      <c r="B82" s="411"/>
      <c r="C82" s="412" t="s">
        <v>108</v>
      </c>
      <c r="D82" s="413">
        <v>0</v>
      </c>
      <c r="E82" s="413">
        <v>0</v>
      </c>
      <c r="F82" s="414">
        <v>0</v>
      </c>
      <c r="G82" s="413">
        <v>0</v>
      </c>
      <c r="H82" s="413">
        <v>0</v>
      </c>
      <c r="I82" s="414">
        <v>0</v>
      </c>
    </row>
    <row r="83" spans="2:9" x14ac:dyDescent="0.25">
      <c r="B83" s="411"/>
      <c r="C83" s="412" t="s">
        <v>109</v>
      </c>
      <c r="D83" s="413">
        <v>0</v>
      </c>
      <c r="E83" s="413">
        <v>0</v>
      </c>
      <c r="F83" s="414">
        <v>0</v>
      </c>
      <c r="G83" s="413">
        <v>0</v>
      </c>
      <c r="H83" s="413">
        <v>0</v>
      </c>
      <c r="I83" s="414">
        <v>0</v>
      </c>
    </row>
    <row r="84" spans="2:9" x14ac:dyDescent="0.25">
      <c r="B84" s="411"/>
      <c r="C84" s="412" t="s">
        <v>529</v>
      </c>
      <c r="D84" s="415">
        <v>0</v>
      </c>
      <c r="E84" s="415">
        <v>0</v>
      </c>
      <c r="F84" s="416">
        <v>0</v>
      </c>
      <c r="G84" s="415">
        <v>0</v>
      </c>
      <c r="H84" s="415">
        <v>0</v>
      </c>
      <c r="I84" s="416">
        <v>0</v>
      </c>
    </row>
    <row r="85" spans="2:9" ht="24.75" customHeight="1" x14ac:dyDescent="0.25">
      <c r="B85" s="417"/>
      <c r="C85" s="418" t="s">
        <v>141</v>
      </c>
      <c r="D85" s="416">
        <v>23177000</v>
      </c>
      <c r="E85" s="416">
        <v>43821245.609999999</v>
      </c>
      <c r="F85" s="416">
        <v>66998246</v>
      </c>
      <c r="G85" s="416">
        <v>66248267.299999997</v>
      </c>
      <c r="H85" s="416">
        <v>47515149.490000002</v>
      </c>
      <c r="I85" s="416">
        <v>749978</v>
      </c>
    </row>
    <row r="87" spans="2:9" hidden="1" x14ac:dyDescent="0.25"/>
    <row r="88" spans="2:9" hidden="1" x14ac:dyDescent="0.25"/>
    <row r="89" spans="2:9" hidden="1" x14ac:dyDescent="0.25"/>
    <row r="90" spans="2:9" ht="15" customHeight="1" x14ac:dyDescent="0.25">
      <c r="C90" s="408"/>
      <c r="E90" s="408"/>
      <c r="F90" s="408"/>
      <c r="G90" s="408"/>
      <c r="H90" s="408"/>
    </row>
    <row r="91" spans="2:9" ht="15" customHeight="1" x14ac:dyDescent="0.25">
      <c r="C91" s="409"/>
      <c r="E91" s="409"/>
      <c r="F91" s="409"/>
      <c r="G91" s="409"/>
      <c r="H91" s="409"/>
    </row>
    <row r="92" spans="2:9" ht="30" customHeight="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idden="1" x14ac:dyDescent="0.25"/>
    <row r="65534" hidden="1" x14ac:dyDescent="0.25"/>
    <row r="65535" hidden="1" x14ac:dyDescent="0.25"/>
    <row r="65536" hidden="1" x14ac:dyDescent="0.25"/>
    <row r="65537" hidden="1" x14ac:dyDescent="0.25"/>
  </sheetData>
  <mergeCells count="18">
    <mergeCell ref="B3:I3"/>
    <mergeCell ref="B4:I4"/>
    <mergeCell ref="B5:I5"/>
    <mergeCell ref="B6:I6"/>
    <mergeCell ref="B8:I8"/>
    <mergeCell ref="B65:C65"/>
    <mergeCell ref="B73:C73"/>
    <mergeCell ref="B77:C77"/>
    <mergeCell ref="B7:I7"/>
    <mergeCell ref="B13:C13"/>
    <mergeCell ref="B21:C21"/>
    <mergeCell ref="B31:C31"/>
    <mergeCell ref="B41:C41"/>
    <mergeCell ref="B51:C51"/>
    <mergeCell ref="B61:C61"/>
    <mergeCell ref="B10:C12"/>
    <mergeCell ref="D10:H10"/>
    <mergeCell ref="I10:I11"/>
  </mergeCells>
  <printOptions horizontalCentered="1"/>
  <pageMargins left="0.19685039370078741" right="0.19685039370078741" top="0.15748031496062992" bottom="0" header="0.31496062992125984" footer="0.31496062992125984"/>
  <pageSetup scale="68" fitToHeight="0" orientation="landscape" r:id="rId1"/>
  <headerFooter>
    <oddFooter>&amp;R&amp;P/&amp;N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WVR65537"/>
  <sheetViews>
    <sheetView showGridLines="0" topLeftCell="C48" zoomScaleNormal="100" workbookViewId="0">
      <selection activeCell="B49" sqref="B49"/>
    </sheetView>
  </sheetViews>
  <sheetFormatPr baseColWidth="10" defaultColWidth="0" defaultRowHeight="12" zeroHeight="1" x14ac:dyDescent="0.2"/>
  <cols>
    <col min="1" max="1" width="2.7109375" style="146" customWidth="1"/>
    <col min="2" max="2" width="17.85546875" style="146" customWidth="1"/>
    <col min="3" max="3" width="61" style="146" customWidth="1"/>
    <col min="4" max="9" width="18" style="146" customWidth="1"/>
    <col min="10" max="10" width="2.7109375" style="146" customWidth="1"/>
    <col min="11" max="256" width="11.42578125" style="146" hidden="1"/>
    <col min="257" max="257" width="2.7109375" style="146" customWidth="1"/>
    <col min="258" max="258" width="17.85546875" style="146" customWidth="1"/>
    <col min="259" max="259" width="61" style="146" customWidth="1"/>
    <col min="260" max="265" width="18" style="146" customWidth="1"/>
    <col min="266" max="266" width="2.7109375" style="146" customWidth="1"/>
    <col min="267" max="512" width="11.42578125" style="146" hidden="1"/>
    <col min="513" max="513" width="2.7109375" style="146" customWidth="1"/>
    <col min="514" max="514" width="17.85546875" style="146" customWidth="1"/>
    <col min="515" max="515" width="61" style="146" customWidth="1"/>
    <col min="516" max="521" width="18" style="146" customWidth="1"/>
    <col min="522" max="522" width="2.7109375" style="146" customWidth="1"/>
    <col min="523" max="768" width="11.42578125" style="146" hidden="1"/>
    <col min="769" max="769" width="2.7109375" style="146" customWidth="1"/>
    <col min="770" max="770" width="17.85546875" style="146" customWidth="1"/>
    <col min="771" max="771" width="61" style="146" customWidth="1"/>
    <col min="772" max="777" width="18" style="146" customWidth="1"/>
    <col min="778" max="778" width="2.7109375" style="146" customWidth="1"/>
    <col min="779" max="1024" width="11.42578125" style="146" hidden="1"/>
    <col min="1025" max="1025" width="2.7109375" style="146" customWidth="1"/>
    <col min="1026" max="1026" width="17.85546875" style="146" customWidth="1"/>
    <col min="1027" max="1027" width="61" style="146" customWidth="1"/>
    <col min="1028" max="1033" width="18" style="146" customWidth="1"/>
    <col min="1034" max="1034" width="2.7109375" style="146" customWidth="1"/>
    <col min="1035" max="1280" width="11.42578125" style="146" hidden="1"/>
    <col min="1281" max="1281" width="2.7109375" style="146" customWidth="1"/>
    <col min="1282" max="1282" width="17.85546875" style="146" customWidth="1"/>
    <col min="1283" max="1283" width="61" style="146" customWidth="1"/>
    <col min="1284" max="1289" width="18" style="146" customWidth="1"/>
    <col min="1290" max="1290" width="2.7109375" style="146" customWidth="1"/>
    <col min="1291" max="1536" width="11.42578125" style="146" hidden="1"/>
    <col min="1537" max="1537" width="2.7109375" style="146" customWidth="1"/>
    <col min="1538" max="1538" width="17.85546875" style="146" customWidth="1"/>
    <col min="1539" max="1539" width="61" style="146" customWidth="1"/>
    <col min="1540" max="1545" width="18" style="146" customWidth="1"/>
    <col min="1546" max="1546" width="2.7109375" style="146" customWidth="1"/>
    <col min="1547" max="1792" width="11.42578125" style="146" hidden="1"/>
    <col min="1793" max="1793" width="2.7109375" style="146" customWidth="1"/>
    <col min="1794" max="1794" width="17.85546875" style="146" customWidth="1"/>
    <col min="1795" max="1795" width="61" style="146" customWidth="1"/>
    <col min="1796" max="1801" width="18" style="146" customWidth="1"/>
    <col min="1802" max="1802" width="2.7109375" style="146" customWidth="1"/>
    <col min="1803" max="2048" width="11.42578125" style="146" hidden="1"/>
    <col min="2049" max="2049" width="2.7109375" style="146" customWidth="1"/>
    <col min="2050" max="2050" width="17.85546875" style="146" customWidth="1"/>
    <col min="2051" max="2051" width="61" style="146" customWidth="1"/>
    <col min="2052" max="2057" width="18" style="146" customWidth="1"/>
    <col min="2058" max="2058" width="2.7109375" style="146" customWidth="1"/>
    <col min="2059" max="2304" width="11.42578125" style="146" hidden="1"/>
    <col min="2305" max="2305" width="2.7109375" style="146" customWidth="1"/>
    <col min="2306" max="2306" width="17.85546875" style="146" customWidth="1"/>
    <col min="2307" max="2307" width="61" style="146" customWidth="1"/>
    <col min="2308" max="2313" width="18" style="146" customWidth="1"/>
    <col min="2314" max="2314" width="2.7109375" style="146" customWidth="1"/>
    <col min="2315" max="2560" width="11.42578125" style="146" hidden="1"/>
    <col min="2561" max="2561" width="2.7109375" style="146" customWidth="1"/>
    <col min="2562" max="2562" width="17.85546875" style="146" customWidth="1"/>
    <col min="2563" max="2563" width="61" style="146" customWidth="1"/>
    <col min="2564" max="2569" width="18" style="146" customWidth="1"/>
    <col min="2570" max="2570" width="2.7109375" style="146" customWidth="1"/>
    <col min="2571" max="2816" width="11.42578125" style="146" hidden="1"/>
    <col min="2817" max="2817" width="2.7109375" style="146" customWidth="1"/>
    <col min="2818" max="2818" width="17.85546875" style="146" customWidth="1"/>
    <col min="2819" max="2819" width="61" style="146" customWidth="1"/>
    <col min="2820" max="2825" width="18" style="146" customWidth="1"/>
    <col min="2826" max="2826" width="2.7109375" style="146" customWidth="1"/>
    <col min="2827" max="3072" width="11.42578125" style="146" hidden="1"/>
    <col min="3073" max="3073" width="2.7109375" style="146" customWidth="1"/>
    <col min="3074" max="3074" width="17.85546875" style="146" customWidth="1"/>
    <col min="3075" max="3075" width="61" style="146" customWidth="1"/>
    <col min="3076" max="3081" width="18" style="146" customWidth="1"/>
    <col min="3082" max="3082" width="2.7109375" style="146" customWidth="1"/>
    <col min="3083" max="3328" width="11.42578125" style="146" hidden="1"/>
    <col min="3329" max="3329" width="2.7109375" style="146" customWidth="1"/>
    <col min="3330" max="3330" width="17.85546875" style="146" customWidth="1"/>
    <col min="3331" max="3331" width="61" style="146" customWidth="1"/>
    <col min="3332" max="3337" width="18" style="146" customWidth="1"/>
    <col min="3338" max="3338" width="2.7109375" style="146" customWidth="1"/>
    <col min="3339" max="3584" width="11.42578125" style="146" hidden="1"/>
    <col min="3585" max="3585" width="2.7109375" style="146" customWidth="1"/>
    <col min="3586" max="3586" width="17.85546875" style="146" customWidth="1"/>
    <col min="3587" max="3587" width="61" style="146" customWidth="1"/>
    <col min="3588" max="3593" width="18" style="146" customWidth="1"/>
    <col min="3594" max="3594" width="2.7109375" style="146" customWidth="1"/>
    <col min="3595" max="3840" width="11.42578125" style="146" hidden="1"/>
    <col min="3841" max="3841" width="2.7109375" style="146" customWidth="1"/>
    <col min="3842" max="3842" width="17.85546875" style="146" customWidth="1"/>
    <col min="3843" max="3843" width="61" style="146" customWidth="1"/>
    <col min="3844" max="3849" width="18" style="146" customWidth="1"/>
    <col min="3850" max="3850" width="2.7109375" style="146" customWidth="1"/>
    <col min="3851" max="4096" width="11.42578125" style="146" hidden="1"/>
    <col min="4097" max="4097" width="2.7109375" style="146" customWidth="1"/>
    <col min="4098" max="4098" width="17.85546875" style="146" customWidth="1"/>
    <col min="4099" max="4099" width="61" style="146" customWidth="1"/>
    <col min="4100" max="4105" width="18" style="146" customWidth="1"/>
    <col min="4106" max="4106" width="2.7109375" style="146" customWidth="1"/>
    <col min="4107" max="4352" width="11.42578125" style="146" hidden="1"/>
    <col min="4353" max="4353" width="2.7109375" style="146" customWidth="1"/>
    <col min="4354" max="4354" width="17.85546875" style="146" customWidth="1"/>
    <col min="4355" max="4355" width="61" style="146" customWidth="1"/>
    <col min="4356" max="4361" width="18" style="146" customWidth="1"/>
    <col min="4362" max="4362" width="2.7109375" style="146" customWidth="1"/>
    <col min="4363" max="4608" width="11.42578125" style="146" hidden="1"/>
    <col min="4609" max="4609" width="2.7109375" style="146" customWidth="1"/>
    <col min="4610" max="4610" width="17.85546875" style="146" customWidth="1"/>
    <col min="4611" max="4611" width="61" style="146" customWidth="1"/>
    <col min="4612" max="4617" width="18" style="146" customWidth="1"/>
    <col min="4618" max="4618" width="2.7109375" style="146" customWidth="1"/>
    <col min="4619" max="4864" width="11.42578125" style="146" hidden="1"/>
    <col min="4865" max="4865" width="2.7109375" style="146" customWidth="1"/>
    <col min="4866" max="4866" width="17.85546875" style="146" customWidth="1"/>
    <col min="4867" max="4867" width="61" style="146" customWidth="1"/>
    <col min="4868" max="4873" width="18" style="146" customWidth="1"/>
    <col min="4874" max="4874" width="2.7109375" style="146" customWidth="1"/>
    <col min="4875" max="5120" width="11.42578125" style="146" hidden="1"/>
    <col min="5121" max="5121" width="2.7109375" style="146" customWidth="1"/>
    <col min="5122" max="5122" width="17.85546875" style="146" customWidth="1"/>
    <col min="5123" max="5123" width="61" style="146" customWidth="1"/>
    <col min="5124" max="5129" width="18" style="146" customWidth="1"/>
    <col min="5130" max="5130" width="2.7109375" style="146" customWidth="1"/>
    <col min="5131" max="5376" width="11.42578125" style="146" hidden="1"/>
    <col min="5377" max="5377" width="2.7109375" style="146" customWidth="1"/>
    <col min="5378" max="5378" width="17.85546875" style="146" customWidth="1"/>
    <col min="5379" max="5379" width="61" style="146" customWidth="1"/>
    <col min="5380" max="5385" width="18" style="146" customWidth="1"/>
    <col min="5386" max="5386" width="2.7109375" style="146" customWidth="1"/>
    <col min="5387" max="5632" width="11.42578125" style="146" hidden="1"/>
    <col min="5633" max="5633" width="2.7109375" style="146" customWidth="1"/>
    <col min="5634" max="5634" width="17.85546875" style="146" customWidth="1"/>
    <col min="5635" max="5635" width="61" style="146" customWidth="1"/>
    <col min="5636" max="5641" width="18" style="146" customWidth="1"/>
    <col min="5642" max="5642" width="2.7109375" style="146" customWidth="1"/>
    <col min="5643" max="5888" width="11.42578125" style="146" hidden="1"/>
    <col min="5889" max="5889" width="2.7109375" style="146" customWidth="1"/>
    <col min="5890" max="5890" width="17.85546875" style="146" customWidth="1"/>
    <col min="5891" max="5891" width="61" style="146" customWidth="1"/>
    <col min="5892" max="5897" width="18" style="146" customWidth="1"/>
    <col min="5898" max="5898" width="2.7109375" style="146" customWidth="1"/>
    <col min="5899" max="6144" width="11.42578125" style="146" hidden="1"/>
    <col min="6145" max="6145" width="2.7109375" style="146" customWidth="1"/>
    <col min="6146" max="6146" width="17.85546875" style="146" customWidth="1"/>
    <col min="6147" max="6147" width="61" style="146" customWidth="1"/>
    <col min="6148" max="6153" width="18" style="146" customWidth="1"/>
    <col min="6154" max="6154" width="2.7109375" style="146" customWidth="1"/>
    <col min="6155" max="6400" width="11.42578125" style="146" hidden="1"/>
    <col min="6401" max="6401" width="2.7109375" style="146" customWidth="1"/>
    <col min="6402" max="6402" width="17.85546875" style="146" customWidth="1"/>
    <col min="6403" max="6403" width="61" style="146" customWidth="1"/>
    <col min="6404" max="6409" width="18" style="146" customWidth="1"/>
    <col min="6410" max="6410" width="2.7109375" style="146" customWidth="1"/>
    <col min="6411" max="6656" width="11.42578125" style="146" hidden="1"/>
    <col min="6657" max="6657" width="2.7109375" style="146" customWidth="1"/>
    <col min="6658" max="6658" width="17.85546875" style="146" customWidth="1"/>
    <col min="6659" max="6659" width="61" style="146" customWidth="1"/>
    <col min="6660" max="6665" width="18" style="146" customWidth="1"/>
    <col min="6666" max="6666" width="2.7109375" style="146" customWidth="1"/>
    <col min="6667" max="6912" width="11.42578125" style="146" hidden="1"/>
    <col min="6913" max="6913" width="2.7109375" style="146" customWidth="1"/>
    <col min="6914" max="6914" width="17.85546875" style="146" customWidth="1"/>
    <col min="6915" max="6915" width="61" style="146" customWidth="1"/>
    <col min="6916" max="6921" width="18" style="146" customWidth="1"/>
    <col min="6922" max="6922" width="2.7109375" style="146" customWidth="1"/>
    <col min="6923" max="7168" width="11.42578125" style="146" hidden="1"/>
    <col min="7169" max="7169" width="2.7109375" style="146" customWidth="1"/>
    <col min="7170" max="7170" width="17.85546875" style="146" customWidth="1"/>
    <col min="7171" max="7171" width="61" style="146" customWidth="1"/>
    <col min="7172" max="7177" width="18" style="146" customWidth="1"/>
    <col min="7178" max="7178" width="2.7109375" style="146" customWidth="1"/>
    <col min="7179" max="7424" width="11.42578125" style="146" hidden="1"/>
    <col min="7425" max="7425" width="2.7109375" style="146" customWidth="1"/>
    <col min="7426" max="7426" width="17.85546875" style="146" customWidth="1"/>
    <col min="7427" max="7427" width="61" style="146" customWidth="1"/>
    <col min="7428" max="7433" width="18" style="146" customWidth="1"/>
    <col min="7434" max="7434" width="2.7109375" style="146" customWidth="1"/>
    <col min="7435" max="7680" width="11.42578125" style="146" hidden="1"/>
    <col min="7681" max="7681" width="2.7109375" style="146" customWidth="1"/>
    <col min="7682" max="7682" width="17.85546875" style="146" customWidth="1"/>
    <col min="7683" max="7683" width="61" style="146" customWidth="1"/>
    <col min="7684" max="7689" width="18" style="146" customWidth="1"/>
    <col min="7690" max="7690" width="2.7109375" style="146" customWidth="1"/>
    <col min="7691" max="7936" width="11.42578125" style="146" hidden="1"/>
    <col min="7937" max="7937" width="2.7109375" style="146" customWidth="1"/>
    <col min="7938" max="7938" width="17.85546875" style="146" customWidth="1"/>
    <col min="7939" max="7939" width="61" style="146" customWidth="1"/>
    <col min="7940" max="7945" width="18" style="146" customWidth="1"/>
    <col min="7946" max="7946" width="2.7109375" style="146" customWidth="1"/>
    <col min="7947" max="8192" width="11.42578125" style="146" hidden="1"/>
    <col min="8193" max="8193" width="2.7109375" style="146" customWidth="1"/>
    <col min="8194" max="8194" width="17.85546875" style="146" customWidth="1"/>
    <col min="8195" max="8195" width="61" style="146" customWidth="1"/>
    <col min="8196" max="8201" width="18" style="146" customWidth="1"/>
    <col min="8202" max="8202" width="2.7109375" style="146" customWidth="1"/>
    <col min="8203" max="8448" width="11.42578125" style="146" hidden="1"/>
    <col min="8449" max="8449" width="2.7109375" style="146" customWidth="1"/>
    <col min="8450" max="8450" width="17.85546875" style="146" customWidth="1"/>
    <col min="8451" max="8451" width="61" style="146" customWidth="1"/>
    <col min="8452" max="8457" width="18" style="146" customWidth="1"/>
    <col min="8458" max="8458" width="2.7109375" style="146" customWidth="1"/>
    <col min="8459" max="8704" width="11.42578125" style="146" hidden="1"/>
    <col min="8705" max="8705" width="2.7109375" style="146" customWidth="1"/>
    <col min="8706" max="8706" width="17.85546875" style="146" customWidth="1"/>
    <col min="8707" max="8707" width="61" style="146" customWidth="1"/>
    <col min="8708" max="8713" width="18" style="146" customWidth="1"/>
    <col min="8714" max="8714" width="2.7109375" style="146" customWidth="1"/>
    <col min="8715" max="8960" width="11.42578125" style="146" hidden="1"/>
    <col min="8961" max="8961" width="2.7109375" style="146" customWidth="1"/>
    <col min="8962" max="8962" width="17.85546875" style="146" customWidth="1"/>
    <col min="8963" max="8963" width="61" style="146" customWidth="1"/>
    <col min="8964" max="8969" width="18" style="146" customWidth="1"/>
    <col min="8970" max="8970" width="2.7109375" style="146" customWidth="1"/>
    <col min="8971" max="9216" width="11.42578125" style="146" hidden="1"/>
    <col min="9217" max="9217" width="2.7109375" style="146" customWidth="1"/>
    <col min="9218" max="9218" width="17.85546875" style="146" customWidth="1"/>
    <col min="9219" max="9219" width="61" style="146" customWidth="1"/>
    <col min="9220" max="9225" width="18" style="146" customWidth="1"/>
    <col min="9226" max="9226" width="2.7109375" style="146" customWidth="1"/>
    <col min="9227" max="9472" width="11.42578125" style="146" hidden="1"/>
    <col min="9473" max="9473" width="2.7109375" style="146" customWidth="1"/>
    <col min="9474" max="9474" width="17.85546875" style="146" customWidth="1"/>
    <col min="9475" max="9475" width="61" style="146" customWidth="1"/>
    <col min="9476" max="9481" width="18" style="146" customWidth="1"/>
    <col min="9482" max="9482" width="2.7109375" style="146" customWidth="1"/>
    <col min="9483" max="9728" width="11.42578125" style="146" hidden="1"/>
    <col min="9729" max="9729" width="2.7109375" style="146" customWidth="1"/>
    <col min="9730" max="9730" width="17.85546875" style="146" customWidth="1"/>
    <col min="9731" max="9731" width="61" style="146" customWidth="1"/>
    <col min="9732" max="9737" width="18" style="146" customWidth="1"/>
    <col min="9738" max="9738" width="2.7109375" style="146" customWidth="1"/>
    <col min="9739" max="9984" width="11.42578125" style="146" hidden="1"/>
    <col min="9985" max="9985" width="2.7109375" style="146" customWidth="1"/>
    <col min="9986" max="9986" width="17.85546875" style="146" customWidth="1"/>
    <col min="9987" max="9987" width="61" style="146" customWidth="1"/>
    <col min="9988" max="9993" width="18" style="146" customWidth="1"/>
    <col min="9994" max="9994" width="2.7109375" style="146" customWidth="1"/>
    <col min="9995" max="10240" width="11.42578125" style="146" hidden="1"/>
    <col min="10241" max="10241" width="2.7109375" style="146" customWidth="1"/>
    <col min="10242" max="10242" width="17.85546875" style="146" customWidth="1"/>
    <col min="10243" max="10243" width="61" style="146" customWidth="1"/>
    <col min="10244" max="10249" width="18" style="146" customWidth="1"/>
    <col min="10250" max="10250" width="2.7109375" style="146" customWidth="1"/>
    <col min="10251" max="10496" width="11.42578125" style="146" hidden="1"/>
    <col min="10497" max="10497" width="2.7109375" style="146" customWidth="1"/>
    <col min="10498" max="10498" width="17.85546875" style="146" customWidth="1"/>
    <col min="10499" max="10499" width="61" style="146" customWidth="1"/>
    <col min="10500" max="10505" width="18" style="146" customWidth="1"/>
    <col min="10506" max="10506" width="2.7109375" style="146" customWidth="1"/>
    <col min="10507" max="10752" width="11.42578125" style="146" hidden="1"/>
    <col min="10753" max="10753" width="2.7109375" style="146" customWidth="1"/>
    <col min="10754" max="10754" width="17.85546875" style="146" customWidth="1"/>
    <col min="10755" max="10755" width="61" style="146" customWidth="1"/>
    <col min="10756" max="10761" width="18" style="146" customWidth="1"/>
    <col min="10762" max="10762" width="2.7109375" style="146" customWidth="1"/>
    <col min="10763" max="11008" width="11.42578125" style="146" hidden="1"/>
    <col min="11009" max="11009" width="2.7109375" style="146" customWidth="1"/>
    <col min="11010" max="11010" width="17.85546875" style="146" customWidth="1"/>
    <col min="11011" max="11011" width="61" style="146" customWidth="1"/>
    <col min="11012" max="11017" width="18" style="146" customWidth="1"/>
    <col min="11018" max="11018" width="2.7109375" style="146" customWidth="1"/>
    <col min="11019" max="11264" width="11.42578125" style="146" hidden="1"/>
    <col min="11265" max="11265" width="2.7109375" style="146" customWidth="1"/>
    <col min="11266" max="11266" width="17.85546875" style="146" customWidth="1"/>
    <col min="11267" max="11267" width="61" style="146" customWidth="1"/>
    <col min="11268" max="11273" width="18" style="146" customWidth="1"/>
    <col min="11274" max="11274" width="2.7109375" style="146" customWidth="1"/>
    <col min="11275" max="11520" width="11.42578125" style="146" hidden="1"/>
    <col min="11521" max="11521" width="2.7109375" style="146" customWidth="1"/>
    <col min="11522" max="11522" width="17.85546875" style="146" customWidth="1"/>
    <col min="11523" max="11523" width="61" style="146" customWidth="1"/>
    <col min="11524" max="11529" width="18" style="146" customWidth="1"/>
    <col min="11530" max="11530" width="2.7109375" style="146" customWidth="1"/>
    <col min="11531" max="11776" width="11.42578125" style="146" hidden="1"/>
    <col min="11777" max="11777" width="2.7109375" style="146" customWidth="1"/>
    <col min="11778" max="11778" width="17.85546875" style="146" customWidth="1"/>
    <col min="11779" max="11779" width="61" style="146" customWidth="1"/>
    <col min="11780" max="11785" width="18" style="146" customWidth="1"/>
    <col min="11786" max="11786" width="2.7109375" style="146" customWidth="1"/>
    <col min="11787" max="12032" width="11.42578125" style="146" hidden="1"/>
    <col min="12033" max="12033" width="2.7109375" style="146" customWidth="1"/>
    <col min="12034" max="12034" width="17.85546875" style="146" customWidth="1"/>
    <col min="12035" max="12035" width="61" style="146" customWidth="1"/>
    <col min="12036" max="12041" width="18" style="146" customWidth="1"/>
    <col min="12042" max="12042" width="2.7109375" style="146" customWidth="1"/>
    <col min="12043" max="12288" width="11.42578125" style="146" hidden="1"/>
    <col min="12289" max="12289" width="2.7109375" style="146" customWidth="1"/>
    <col min="12290" max="12290" width="17.85546875" style="146" customWidth="1"/>
    <col min="12291" max="12291" width="61" style="146" customWidth="1"/>
    <col min="12292" max="12297" width="18" style="146" customWidth="1"/>
    <col min="12298" max="12298" width="2.7109375" style="146" customWidth="1"/>
    <col min="12299" max="12544" width="11.42578125" style="146" hidden="1"/>
    <col min="12545" max="12545" width="2.7109375" style="146" customWidth="1"/>
    <col min="12546" max="12546" width="17.85546875" style="146" customWidth="1"/>
    <col min="12547" max="12547" width="61" style="146" customWidth="1"/>
    <col min="12548" max="12553" width="18" style="146" customWidth="1"/>
    <col min="12554" max="12554" width="2.7109375" style="146" customWidth="1"/>
    <col min="12555" max="12800" width="11.42578125" style="146" hidden="1"/>
    <col min="12801" max="12801" width="2.7109375" style="146" customWidth="1"/>
    <col min="12802" max="12802" width="17.85546875" style="146" customWidth="1"/>
    <col min="12803" max="12803" width="61" style="146" customWidth="1"/>
    <col min="12804" max="12809" width="18" style="146" customWidth="1"/>
    <col min="12810" max="12810" width="2.7109375" style="146" customWidth="1"/>
    <col min="12811" max="13056" width="11.42578125" style="146" hidden="1"/>
    <col min="13057" max="13057" width="2.7109375" style="146" customWidth="1"/>
    <col min="13058" max="13058" width="17.85546875" style="146" customWidth="1"/>
    <col min="13059" max="13059" width="61" style="146" customWidth="1"/>
    <col min="13060" max="13065" width="18" style="146" customWidth="1"/>
    <col min="13066" max="13066" width="2.7109375" style="146" customWidth="1"/>
    <col min="13067" max="13312" width="11.42578125" style="146" hidden="1"/>
    <col min="13313" max="13313" width="2.7109375" style="146" customWidth="1"/>
    <col min="13314" max="13314" width="17.85546875" style="146" customWidth="1"/>
    <col min="13315" max="13315" width="61" style="146" customWidth="1"/>
    <col min="13316" max="13321" width="18" style="146" customWidth="1"/>
    <col min="13322" max="13322" width="2.7109375" style="146" customWidth="1"/>
    <col min="13323" max="13568" width="11.42578125" style="146" hidden="1"/>
    <col min="13569" max="13569" width="2.7109375" style="146" customWidth="1"/>
    <col min="13570" max="13570" width="17.85546875" style="146" customWidth="1"/>
    <col min="13571" max="13571" width="61" style="146" customWidth="1"/>
    <col min="13572" max="13577" width="18" style="146" customWidth="1"/>
    <col min="13578" max="13578" width="2.7109375" style="146" customWidth="1"/>
    <col min="13579" max="13824" width="11.42578125" style="146" hidden="1"/>
    <col min="13825" max="13825" width="2.7109375" style="146" customWidth="1"/>
    <col min="13826" max="13826" width="17.85546875" style="146" customWidth="1"/>
    <col min="13827" max="13827" width="61" style="146" customWidth="1"/>
    <col min="13828" max="13833" width="18" style="146" customWidth="1"/>
    <col min="13834" max="13834" width="2.7109375" style="146" customWidth="1"/>
    <col min="13835" max="14080" width="11.42578125" style="146" hidden="1"/>
    <col min="14081" max="14081" width="2.7109375" style="146" customWidth="1"/>
    <col min="14082" max="14082" width="17.85546875" style="146" customWidth="1"/>
    <col min="14083" max="14083" width="61" style="146" customWidth="1"/>
    <col min="14084" max="14089" width="18" style="146" customWidth="1"/>
    <col min="14090" max="14090" width="2.7109375" style="146" customWidth="1"/>
    <col min="14091" max="14336" width="11.42578125" style="146" hidden="1"/>
    <col min="14337" max="14337" width="2.7109375" style="146" customWidth="1"/>
    <col min="14338" max="14338" width="17.85546875" style="146" customWidth="1"/>
    <col min="14339" max="14339" width="61" style="146" customWidth="1"/>
    <col min="14340" max="14345" width="18" style="146" customWidth="1"/>
    <col min="14346" max="14346" width="2.7109375" style="146" customWidth="1"/>
    <col min="14347" max="14592" width="11.42578125" style="146" hidden="1"/>
    <col min="14593" max="14593" width="2.7109375" style="146" customWidth="1"/>
    <col min="14594" max="14594" width="17.85546875" style="146" customWidth="1"/>
    <col min="14595" max="14595" width="61" style="146" customWidth="1"/>
    <col min="14596" max="14601" width="18" style="146" customWidth="1"/>
    <col min="14602" max="14602" width="2.7109375" style="146" customWidth="1"/>
    <col min="14603" max="14848" width="11.42578125" style="146" hidden="1"/>
    <col min="14849" max="14849" width="2.7109375" style="146" customWidth="1"/>
    <col min="14850" max="14850" width="17.85546875" style="146" customWidth="1"/>
    <col min="14851" max="14851" width="61" style="146" customWidth="1"/>
    <col min="14852" max="14857" width="18" style="146" customWidth="1"/>
    <col min="14858" max="14858" width="2.7109375" style="146" customWidth="1"/>
    <col min="14859" max="15104" width="11.42578125" style="146" hidden="1"/>
    <col min="15105" max="15105" width="2.7109375" style="146" customWidth="1"/>
    <col min="15106" max="15106" width="17.85546875" style="146" customWidth="1"/>
    <col min="15107" max="15107" width="61" style="146" customWidth="1"/>
    <col min="15108" max="15113" width="18" style="146" customWidth="1"/>
    <col min="15114" max="15114" width="2.7109375" style="146" customWidth="1"/>
    <col min="15115" max="15360" width="11.42578125" style="146" hidden="1"/>
    <col min="15361" max="15361" width="2.7109375" style="146" customWidth="1"/>
    <col min="15362" max="15362" width="17.85546875" style="146" customWidth="1"/>
    <col min="15363" max="15363" width="61" style="146" customWidth="1"/>
    <col min="15364" max="15369" width="18" style="146" customWidth="1"/>
    <col min="15370" max="15370" width="2.7109375" style="146" customWidth="1"/>
    <col min="15371" max="15616" width="11.42578125" style="146" hidden="1"/>
    <col min="15617" max="15617" width="2.7109375" style="146" customWidth="1"/>
    <col min="15618" max="15618" width="17.85546875" style="146" customWidth="1"/>
    <col min="15619" max="15619" width="61" style="146" customWidth="1"/>
    <col min="15620" max="15625" width="18" style="146" customWidth="1"/>
    <col min="15626" max="15626" width="2.7109375" style="146" customWidth="1"/>
    <col min="15627" max="15872" width="11.42578125" style="146" hidden="1"/>
    <col min="15873" max="15873" width="2.7109375" style="146" customWidth="1"/>
    <col min="15874" max="15874" width="17.85546875" style="146" customWidth="1"/>
    <col min="15875" max="15875" width="61" style="146" customWidth="1"/>
    <col min="15876" max="15881" width="18" style="146" customWidth="1"/>
    <col min="15882" max="15882" width="2.7109375" style="146" customWidth="1"/>
    <col min="15883" max="16128" width="11.42578125" style="146" hidden="1"/>
    <col min="16129" max="16129" width="2.7109375" style="146" customWidth="1"/>
    <col min="16130" max="16130" width="17.85546875" style="146" customWidth="1"/>
    <col min="16131" max="16131" width="61" style="146" customWidth="1"/>
    <col min="16132" max="16137" width="18" style="146" customWidth="1"/>
    <col min="16138" max="16138" width="2.7109375" style="146" customWidth="1"/>
    <col min="16139" max="16384" width="11.42578125" style="146" hidden="1"/>
  </cols>
  <sheetData>
    <row r="1" spans="2:9" x14ac:dyDescent="0.2"/>
    <row r="2" spans="2:9" x14ac:dyDescent="0.2">
      <c r="B2" s="1058" t="s">
        <v>342</v>
      </c>
      <c r="C2" s="1067"/>
      <c r="D2" s="1067"/>
      <c r="E2" s="1067"/>
      <c r="F2" s="1067"/>
      <c r="G2" s="1067"/>
      <c r="H2" s="1067"/>
      <c r="I2" s="1059"/>
    </row>
    <row r="3" spans="2:9" x14ac:dyDescent="0.2">
      <c r="B3" s="1068" t="s">
        <v>143</v>
      </c>
      <c r="C3" s="1069"/>
      <c r="D3" s="1069"/>
      <c r="E3" s="1069"/>
      <c r="F3" s="1069"/>
      <c r="G3" s="1069"/>
      <c r="H3" s="1069"/>
      <c r="I3" s="1070"/>
    </row>
    <row r="4" spans="2:9" x14ac:dyDescent="0.2">
      <c r="B4" s="1053" t="s">
        <v>464</v>
      </c>
      <c r="C4" s="1054"/>
      <c r="D4" s="1054"/>
      <c r="E4" s="1054"/>
      <c r="F4" s="1054"/>
      <c r="G4" s="1054"/>
      <c r="H4" s="1054"/>
      <c r="I4" s="1055"/>
    </row>
    <row r="5" spans="2:9" x14ac:dyDescent="0.2">
      <c r="B5" s="1053" t="s">
        <v>535</v>
      </c>
      <c r="C5" s="1054"/>
      <c r="D5" s="1054"/>
      <c r="E5" s="1054"/>
      <c r="F5" s="1054"/>
      <c r="G5" s="1054"/>
      <c r="H5" s="1054"/>
      <c r="I5" s="1055"/>
    </row>
    <row r="6" spans="2:9" x14ac:dyDescent="0.2">
      <c r="B6" s="1053" t="s">
        <v>345</v>
      </c>
      <c r="C6" s="1054"/>
      <c r="D6" s="1054"/>
      <c r="E6" s="1054"/>
      <c r="F6" s="1054"/>
      <c r="G6" s="1054"/>
      <c r="H6" s="1054"/>
      <c r="I6" s="1055"/>
    </row>
    <row r="7" spans="2:9" x14ac:dyDescent="0.2">
      <c r="B7" s="1060" t="s">
        <v>0</v>
      </c>
      <c r="C7" s="1071"/>
      <c r="D7" s="1071"/>
      <c r="E7" s="1071"/>
      <c r="F7" s="1071"/>
      <c r="G7" s="1071"/>
      <c r="H7" s="1071"/>
      <c r="I7" s="1061"/>
    </row>
    <row r="8" spans="2:9" x14ac:dyDescent="0.2"/>
    <row r="9" spans="2:9" x14ac:dyDescent="0.2">
      <c r="B9" s="1058" t="s">
        <v>350</v>
      </c>
      <c r="C9" s="1059"/>
      <c r="D9" s="1062" t="s">
        <v>466</v>
      </c>
      <c r="E9" s="1063"/>
      <c r="F9" s="1063"/>
      <c r="G9" s="1063"/>
      <c r="H9" s="1064"/>
      <c r="I9" s="1065" t="s">
        <v>467</v>
      </c>
    </row>
    <row r="10" spans="2:9" ht="27.75" customHeight="1" x14ac:dyDescent="0.2">
      <c r="B10" s="1053"/>
      <c r="C10" s="1055"/>
      <c r="D10" s="689" t="s">
        <v>468</v>
      </c>
      <c r="E10" s="420" t="s">
        <v>469</v>
      </c>
      <c r="F10" s="689" t="s">
        <v>441</v>
      </c>
      <c r="G10" s="689" t="s">
        <v>138</v>
      </c>
      <c r="H10" s="689" t="s">
        <v>470</v>
      </c>
      <c r="I10" s="1066"/>
    </row>
    <row r="11" spans="2:9" x14ac:dyDescent="0.2">
      <c r="B11" s="1060"/>
      <c r="C11" s="1061"/>
      <c r="D11" s="689">
        <v>1</v>
      </c>
      <c r="E11" s="689">
        <v>2</v>
      </c>
      <c r="F11" s="689" t="s">
        <v>471</v>
      </c>
      <c r="G11" s="689">
        <v>4</v>
      </c>
      <c r="H11" s="689">
        <v>5</v>
      </c>
      <c r="I11" s="691" t="s">
        <v>472</v>
      </c>
    </row>
    <row r="12" spans="2:9" x14ac:dyDescent="0.2">
      <c r="B12" s="421"/>
      <c r="C12" s="422"/>
      <c r="D12" s="423"/>
      <c r="E12" s="423"/>
      <c r="F12" s="423"/>
      <c r="G12" s="423"/>
      <c r="H12" s="423"/>
      <c r="I12" s="423"/>
    </row>
    <row r="13" spans="2:9" x14ac:dyDescent="0.2">
      <c r="B13" s="1056" t="s">
        <v>536</v>
      </c>
      <c r="C13" s="1057"/>
      <c r="D13" s="424">
        <v>23177000</v>
      </c>
      <c r="E13" s="424">
        <v>43821245.609999999</v>
      </c>
      <c r="F13" s="424">
        <v>66998245.609999999</v>
      </c>
      <c r="G13" s="424">
        <v>66248267.299999997</v>
      </c>
      <c r="H13" s="424">
        <v>47515149.490000002</v>
      </c>
      <c r="I13" s="424">
        <v>749978.31000000238</v>
      </c>
    </row>
    <row r="14" spans="2:9" ht="15" customHeight="1" x14ac:dyDescent="0.2">
      <c r="B14" s="1051" t="s">
        <v>537</v>
      </c>
      <c r="C14" s="1052"/>
      <c r="D14" s="425"/>
      <c r="E14" s="425"/>
      <c r="F14" s="426">
        <v>0</v>
      </c>
      <c r="G14" s="425"/>
      <c r="H14" s="425"/>
      <c r="I14" s="426">
        <v>0</v>
      </c>
    </row>
    <row r="15" spans="2:9" ht="15" customHeight="1" x14ac:dyDescent="0.2">
      <c r="B15" s="1051" t="s">
        <v>538</v>
      </c>
      <c r="C15" s="1052"/>
      <c r="D15" s="425"/>
      <c r="E15" s="425"/>
      <c r="F15" s="426">
        <v>0</v>
      </c>
      <c r="G15" s="425"/>
      <c r="H15" s="425"/>
      <c r="I15" s="426">
        <v>0</v>
      </c>
    </row>
    <row r="16" spans="2:9" ht="15" customHeight="1" x14ac:dyDescent="0.2">
      <c r="B16" s="1051" t="s">
        <v>539</v>
      </c>
      <c r="C16" s="1052"/>
      <c r="D16" s="425"/>
      <c r="E16" s="425"/>
      <c r="F16" s="426">
        <v>0</v>
      </c>
      <c r="G16" s="425"/>
      <c r="H16" s="425"/>
      <c r="I16" s="426">
        <v>0</v>
      </c>
    </row>
    <row r="17" spans="2:9" ht="15" customHeight="1" x14ac:dyDescent="0.2">
      <c r="B17" s="1051" t="s">
        <v>540</v>
      </c>
      <c r="C17" s="1052"/>
      <c r="D17" s="425"/>
      <c r="E17" s="425"/>
      <c r="F17" s="426">
        <v>0</v>
      </c>
      <c r="G17" s="425"/>
      <c r="H17" s="425"/>
      <c r="I17" s="426">
        <v>0</v>
      </c>
    </row>
    <row r="18" spans="2:9" ht="15" customHeight="1" x14ac:dyDescent="0.2">
      <c r="B18" s="1051" t="s">
        <v>541</v>
      </c>
      <c r="C18" s="1052"/>
      <c r="D18" s="425"/>
      <c r="E18" s="425"/>
      <c r="F18" s="426">
        <v>0</v>
      </c>
      <c r="G18" s="425"/>
      <c r="H18" s="425"/>
      <c r="I18" s="426">
        <v>0</v>
      </c>
    </row>
    <row r="19" spans="2:9" ht="15" customHeight="1" x14ac:dyDescent="0.2">
      <c r="B19" s="1051" t="s">
        <v>542</v>
      </c>
      <c r="C19" s="1052"/>
      <c r="D19" s="425"/>
      <c r="E19" s="425"/>
      <c r="F19" s="426">
        <v>0</v>
      </c>
      <c r="G19" s="425"/>
      <c r="H19" s="425"/>
      <c r="I19" s="426">
        <v>0</v>
      </c>
    </row>
    <row r="20" spans="2:9" ht="15" customHeight="1" x14ac:dyDescent="0.2">
      <c r="B20" s="1051" t="s">
        <v>543</v>
      </c>
      <c r="C20" s="1052"/>
      <c r="D20" s="425">
        <v>23177000</v>
      </c>
      <c r="E20" s="425">
        <v>43821245.609999999</v>
      </c>
      <c r="F20" s="426">
        <v>66998245.609999999</v>
      </c>
      <c r="G20" s="425">
        <v>66248267.299999997</v>
      </c>
      <c r="H20" s="425">
        <v>47515149.490000002</v>
      </c>
      <c r="I20" s="426">
        <v>749978.31000000238</v>
      </c>
    </row>
    <row r="21" spans="2:9" ht="15" customHeight="1" x14ac:dyDescent="0.2">
      <c r="B21" s="1051" t="s">
        <v>544</v>
      </c>
      <c r="C21" s="1052"/>
      <c r="D21" s="425"/>
      <c r="E21" s="425"/>
      <c r="F21" s="426">
        <v>0</v>
      </c>
      <c r="G21" s="425"/>
      <c r="H21" s="425"/>
      <c r="I21" s="426">
        <v>0</v>
      </c>
    </row>
    <row r="22" spans="2:9" x14ac:dyDescent="0.2">
      <c r="B22" s="688"/>
      <c r="C22" s="427"/>
      <c r="D22" s="428"/>
      <c r="E22" s="428"/>
      <c r="F22" s="428"/>
      <c r="G22" s="428"/>
      <c r="H22" s="428"/>
      <c r="I22" s="428"/>
    </row>
    <row r="23" spans="2:9" x14ac:dyDescent="0.2">
      <c r="B23" s="1056" t="s">
        <v>545</v>
      </c>
      <c r="C23" s="1057"/>
      <c r="D23" s="424">
        <v>0</v>
      </c>
      <c r="E23" s="424">
        <v>0</v>
      </c>
      <c r="F23" s="424">
        <v>0</v>
      </c>
      <c r="G23" s="424">
        <v>0</v>
      </c>
      <c r="H23" s="424">
        <v>0</v>
      </c>
      <c r="I23" s="424">
        <v>0</v>
      </c>
    </row>
    <row r="24" spans="2:9" ht="15" customHeight="1" x14ac:dyDescent="0.2">
      <c r="B24" s="1051" t="s">
        <v>546</v>
      </c>
      <c r="C24" s="1052"/>
      <c r="D24" s="429"/>
      <c r="E24" s="429"/>
      <c r="F24" s="426">
        <v>0</v>
      </c>
      <c r="G24" s="429"/>
      <c r="H24" s="429"/>
      <c r="I24" s="426">
        <v>0</v>
      </c>
    </row>
    <row r="25" spans="2:9" ht="15" customHeight="1" x14ac:dyDescent="0.2">
      <c r="B25" s="1051" t="s">
        <v>547</v>
      </c>
      <c r="C25" s="1052"/>
      <c r="D25" s="429"/>
      <c r="E25" s="429"/>
      <c r="F25" s="426">
        <v>0</v>
      </c>
      <c r="G25" s="429"/>
      <c r="H25" s="429"/>
      <c r="I25" s="426">
        <v>0</v>
      </c>
    </row>
    <row r="26" spans="2:9" ht="15" customHeight="1" x14ac:dyDescent="0.2">
      <c r="B26" s="1051" t="s">
        <v>548</v>
      </c>
      <c r="C26" s="1052"/>
      <c r="D26" s="429"/>
      <c r="E26" s="429"/>
      <c r="F26" s="426">
        <v>0</v>
      </c>
      <c r="G26" s="429"/>
      <c r="H26" s="429"/>
      <c r="I26" s="426">
        <v>0</v>
      </c>
    </row>
    <row r="27" spans="2:9" ht="15" customHeight="1" x14ac:dyDescent="0.2">
      <c r="B27" s="1051" t="s">
        <v>549</v>
      </c>
      <c r="C27" s="1052"/>
      <c r="D27" s="429"/>
      <c r="E27" s="429"/>
      <c r="F27" s="426">
        <v>0</v>
      </c>
      <c r="G27" s="429"/>
      <c r="H27" s="429"/>
      <c r="I27" s="426">
        <v>0</v>
      </c>
    </row>
    <row r="28" spans="2:9" ht="15" customHeight="1" x14ac:dyDescent="0.2">
      <c r="B28" s="1051" t="s">
        <v>550</v>
      </c>
      <c r="C28" s="1052"/>
      <c r="D28" s="429"/>
      <c r="E28" s="429"/>
      <c r="F28" s="426">
        <v>0</v>
      </c>
      <c r="G28" s="429"/>
      <c r="H28" s="429"/>
      <c r="I28" s="426">
        <v>0</v>
      </c>
    </row>
    <row r="29" spans="2:9" ht="15" customHeight="1" x14ac:dyDescent="0.2">
      <c r="B29" s="1051" t="s">
        <v>551</v>
      </c>
      <c r="C29" s="1052"/>
      <c r="D29" s="429"/>
      <c r="E29" s="429"/>
      <c r="F29" s="426">
        <v>0</v>
      </c>
      <c r="G29" s="429"/>
      <c r="H29" s="429"/>
      <c r="I29" s="426">
        <v>0</v>
      </c>
    </row>
    <row r="30" spans="2:9" ht="15" customHeight="1" x14ac:dyDescent="0.2">
      <c r="B30" s="1051" t="s">
        <v>552</v>
      </c>
      <c r="C30" s="1052"/>
      <c r="D30" s="429"/>
      <c r="E30" s="429"/>
      <c r="F30" s="426">
        <v>0</v>
      </c>
      <c r="G30" s="429"/>
      <c r="H30" s="429"/>
      <c r="I30" s="426">
        <v>0</v>
      </c>
    </row>
    <row r="31" spans="2:9" x14ac:dyDescent="0.2">
      <c r="B31" s="688"/>
      <c r="C31" s="427"/>
      <c r="D31" s="430"/>
      <c r="E31" s="430"/>
      <c r="F31" s="428"/>
      <c r="G31" s="430"/>
      <c r="H31" s="430"/>
      <c r="I31" s="430"/>
    </row>
    <row r="32" spans="2:9" x14ac:dyDescent="0.2">
      <c r="B32" s="1056" t="s">
        <v>553</v>
      </c>
      <c r="C32" s="1057"/>
      <c r="D32" s="431">
        <v>0</v>
      </c>
      <c r="E32" s="431">
        <v>0</v>
      </c>
      <c r="F32" s="431">
        <v>0</v>
      </c>
      <c r="G32" s="431">
        <v>0</v>
      </c>
      <c r="H32" s="431">
        <v>0</v>
      </c>
      <c r="I32" s="431">
        <v>0</v>
      </c>
    </row>
    <row r="33" spans="2:9" ht="15" customHeight="1" x14ac:dyDescent="0.2">
      <c r="B33" s="1051" t="s">
        <v>554</v>
      </c>
      <c r="C33" s="1052"/>
      <c r="D33" s="429"/>
      <c r="E33" s="429"/>
      <c r="F33" s="426">
        <v>0</v>
      </c>
      <c r="G33" s="429"/>
      <c r="H33" s="429"/>
      <c r="I33" s="426">
        <v>0</v>
      </c>
    </row>
    <row r="34" spans="2:9" ht="15" customHeight="1" x14ac:dyDescent="0.2">
      <c r="B34" s="1051" t="s">
        <v>555</v>
      </c>
      <c r="C34" s="1052"/>
      <c r="D34" s="429"/>
      <c r="E34" s="429"/>
      <c r="F34" s="426">
        <v>0</v>
      </c>
      <c r="G34" s="429"/>
      <c r="H34" s="429"/>
      <c r="I34" s="426">
        <v>0</v>
      </c>
    </row>
    <row r="35" spans="2:9" ht="15" customHeight="1" x14ac:dyDescent="0.2">
      <c r="B35" s="1051" t="s">
        <v>556</v>
      </c>
      <c r="C35" s="1052"/>
      <c r="D35" s="429"/>
      <c r="E35" s="429"/>
      <c r="F35" s="426">
        <v>0</v>
      </c>
      <c r="G35" s="429"/>
      <c r="H35" s="429"/>
      <c r="I35" s="426">
        <v>0</v>
      </c>
    </row>
    <row r="36" spans="2:9" ht="15" customHeight="1" x14ac:dyDescent="0.2">
      <c r="B36" s="1051" t="s">
        <v>557</v>
      </c>
      <c r="C36" s="1052"/>
      <c r="D36" s="429"/>
      <c r="E36" s="429"/>
      <c r="F36" s="426">
        <v>0</v>
      </c>
      <c r="G36" s="429"/>
      <c r="H36" s="429"/>
      <c r="I36" s="426">
        <v>0</v>
      </c>
    </row>
    <row r="37" spans="2:9" ht="15" customHeight="1" x14ac:dyDescent="0.2">
      <c r="B37" s="1051" t="s">
        <v>558</v>
      </c>
      <c r="C37" s="1052"/>
      <c r="D37" s="429"/>
      <c r="E37" s="429"/>
      <c r="F37" s="426">
        <v>0</v>
      </c>
      <c r="G37" s="429"/>
      <c r="H37" s="429"/>
      <c r="I37" s="426">
        <v>0</v>
      </c>
    </row>
    <row r="38" spans="2:9" ht="15" customHeight="1" x14ac:dyDescent="0.2">
      <c r="B38" s="1051" t="s">
        <v>559</v>
      </c>
      <c r="C38" s="1052"/>
      <c r="D38" s="429"/>
      <c r="E38" s="429"/>
      <c r="F38" s="426">
        <v>0</v>
      </c>
      <c r="G38" s="429"/>
      <c r="H38" s="429"/>
      <c r="I38" s="426">
        <v>0</v>
      </c>
    </row>
    <row r="39" spans="2:9" ht="15" customHeight="1" x14ac:dyDescent="0.2">
      <c r="B39" s="1051" t="s">
        <v>560</v>
      </c>
      <c r="C39" s="1052"/>
      <c r="D39" s="429"/>
      <c r="E39" s="429"/>
      <c r="F39" s="426">
        <v>0</v>
      </c>
      <c r="G39" s="429"/>
      <c r="H39" s="429"/>
      <c r="I39" s="426">
        <v>0</v>
      </c>
    </row>
    <row r="40" spans="2:9" ht="15" customHeight="1" x14ac:dyDescent="0.2">
      <c r="B40" s="1051" t="s">
        <v>561</v>
      </c>
      <c r="C40" s="1052"/>
      <c r="D40" s="429"/>
      <c r="E40" s="429"/>
      <c r="F40" s="426">
        <v>0</v>
      </c>
      <c r="G40" s="429"/>
      <c r="H40" s="429"/>
      <c r="I40" s="426">
        <v>0</v>
      </c>
    </row>
    <row r="41" spans="2:9" ht="15" customHeight="1" x14ac:dyDescent="0.2">
      <c r="B41" s="1051" t="s">
        <v>562</v>
      </c>
      <c r="C41" s="1052"/>
      <c r="D41" s="429"/>
      <c r="E41" s="429"/>
      <c r="F41" s="426">
        <v>0</v>
      </c>
      <c r="G41" s="429"/>
      <c r="H41" s="429"/>
      <c r="I41" s="426">
        <v>0</v>
      </c>
    </row>
    <row r="42" spans="2:9" x14ac:dyDescent="0.2">
      <c r="B42" s="688"/>
      <c r="C42" s="427"/>
      <c r="D42" s="430"/>
      <c r="E42" s="430"/>
      <c r="F42" s="430"/>
      <c r="G42" s="430"/>
      <c r="H42" s="430"/>
      <c r="I42" s="430"/>
    </row>
    <row r="43" spans="2:9" x14ac:dyDescent="0.2">
      <c r="B43" s="1056" t="s">
        <v>563</v>
      </c>
      <c r="C43" s="1057"/>
      <c r="D43" s="431">
        <v>0</v>
      </c>
      <c r="E43" s="431">
        <v>0</v>
      </c>
      <c r="F43" s="431">
        <v>0</v>
      </c>
      <c r="G43" s="432">
        <v>0</v>
      </c>
      <c r="H43" s="431">
        <v>0</v>
      </c>
      <c r="I43" s="431">
        <v>0</v>
      </c>
    </row>
    <row r="44" spans="2:9" ht="15" customHeight="1" x14ac:dyDescent="0.2">
      <c r="B44" s="1051" t="s">
        <v>564</v>
      </c>
      <c r="C44" s="1052"/>
      <c r="D44" s="429"/>
      <c r="E44" s="429"/>
      <c r="F44" s="426">
        <v>0</v>
      </c>
      <c r="G44" s="429"/>
      <c r="H44" s="429"/>
      <c r="I44" s="426">
        <v>0</v>
      </c>
    </row>
    <row r="45" spans="2:9" ht="15" customHeight="1" x14ac:dyDescent="0.2">
      <c r="B45" s="1051" t="s">
        <v>565</v>
      </c>
      <c r="C45" s="1052"/>
      <c r="D45" s="429"/>
      <c r="E45" s="429"/>
      <c r="F45" s="426">
        <v>0</v>
      </c>
      <c r="G45" s="429"/>
      <c r="H45" s="429"/>
      <c r="I45" s="426">
        <v>0</v>
      </c>
    </row>
    <row r="46" spans="2:9" ht="15" customHeight="1" x14ac:dyDescent="0.2">
      <c r="B46" s="1051" t="s">
        <v>566</v>
      </c>
      <c r="C46" s="1052"/>
      <c r="D46" s="429"/>
      <c r="E46" s="429"/>
      <c r="F46" s="426">
        <v>0</v>
      </c>
      <c r="G46" s="429"/>
      <c r="H46" s="429"/>
      <c r="I46" s="426">
        <v>0</v>
      </c>
    </row>
    <row r="47" spans="2:9" ht="15" customHeight="1" x14ac:dyDescent="0.2">
      <c r="B47" s="1051" t="s">
        <v>567</v>
      </c>
      <c r="C47" s="1052"/>
      <c r="D47" s="429"/>
      <c r="E47" s="429"/>
      <c r="F47" s="426">
        <v>0</v>
      </c>
      <c r="G47" s="429"/>
      <c r="H47" s="429"/>
      <c r="I47" s="426">
        <v>0</v>
      </c>
    </row>
    <row r="48" spans="2:9" x14ac:dyDescent="0.2">
      <c r="B48" s="433"/>
      <c r="C48" s="434"/>
      <c r="D48" s="435"/>
      <c r="E48" s="435"/>
      <c r="F48" s="435"/>
      <c r="G48" s="435"/>
      <c r="H48" s="435"/>
      <c r="I48" s="435"/>
    </row>
    <row r="49" spans="2:9" x14ac:dyDescent="0.2">
      <c r="B49" s="436"/>
      <c r="C49" s="437" t="s">
        <v>141</v>
      </c>
      <c r="D49" s="438">
        <v>23177000</v>
      </c>
      <c r="E49" s="438">
        <v>43821245.609999999</v>
      </c>
      <c r="F49" s="438">
        <v>66998245.609999999</v>
      </c>
      <c r="G49" s="438">
        <v>66248267.299999997</v>
      </c>
      <c r="H49" s="438">
        <v>47515149.490000002</v>
      </c>
      <c r="I49" s="438">
        <v>749978.31000000238</v>
      </c>
    </row>
    <row r="50" spans="2:9" x14ac:dyDescent="0.2"/>
    <row r="51" spans="2:9" hidden="1" x14ac:dyDescent="0.2"/>
    <row r="52" spans="2:9" ht="15" customHeight="1" x14ac:dyDescent="0.2">
      <c r="C52" s="690"/>
      <c r="D52" s="690"/>
      <c r="G52" s="690"/>
      <c r="H52" s="690"/>
      <c r="I52" s="690"/>
    </row>
    <row r="53" spans="2:9" ht="15" customHeight="1" x14ac:dyDescent="0.2">
      <c r="C53" s="409"/>
      <c r="D53" s="409"/>
      <c r="G53" s="409"/>
      <c r="H53" s="409"/>
      <c r="I53" s="409"/>
    </row>
    <row r="54" spans="2:9" ht="30" customHeight="1" x14ac:dyDescent="0.2"/>
    <row r="55" spans="2:9" hidden="1" x14ac:dyDescent="0.2"/>
    <row r="56" spans="2:9" hidden="1" x14ac:dyDescent="0.2"/>
    <row r="57" spans="2:9" hidden="1" x14ac:dyDescent="0.2"/>
    <row r="58" spans="2:9" hidden="1" x14ac:dyDescent="0.2"/>
    <row r="59" spans="2:9" hidden="1" x14ac:dyDescent="0.2"/>
    <row r="60" spans="2:9" hidden="1" x14ac:dyDescent="0.2"/>
    <row r="61" spans="2:9" hidden="1" x14ac:dyDescent="0.2"/>
    <row r="62" spans="2:9" hidden="1" x14ac:dyDescent="0.2"/>
    <row r="63" spans="2:9" hidden="1" x14ac:dyDescent="0.2"/>
    <row r="64" spans="2: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row r="65537" hidden="1" x14ac:dyDescent="0.2"/>
  </sheetData>
  <mergeCells count="41">
    <mergeCell ref="B9:C11"/>
    <mergeCell ref="D9:H9"/>
    <mergeCell ref="I9:I10"/>
    <mergeCell ref="B2:I2"/>
    <mergeCell ref="B3:I3"/>
    <mergeCell ref="B4:I4"/>
    <mergeCell ref="B5:I5"/>
    <mergeCell ref="B7:I7"/>
    <mergeCell ref="B25:C25"/>
    <mergeCell ref="B13:C13"/>
    <mergeCell ref="B14:C14"/>
    <mergeCell ref="B15:C15"/>
    <mergeCell ref="B16:C16"/>
    <mergeCell ref="B17:C17"/>
    <mergeCell ref="B18:C18"/>
    <mergeCell ref="B19:C19"/>
    <mergeCell ref="B20:C20"/>
    <mergeCell ref="B21:C21"/>
    <mergeCell ref="B23:C23"/>
    <mergeCell ref="B24:C24"/>
    <mergeCell ref="B27:C27"/>
    <mergeCell ref="B28:C28"/>
    <mergeCell ref="B29:C29"/>
    <mergeCell ref="B30:C30"/>
    <mergeCell ref="B32:C32"/>
    <mergeCell ref="B46:C46"/>
    <mergeCell ref="B47:C47"/>
    <mergeCell ref="B6:I6"/>
    <mergeCell ref="B39:C39"/>
    <mergeCell ref="B40:C40"/>
    <mergeCell ref="B41:C41"/>
    <mergeCell ref="B43:C43"/>
    <mergeCell ref="B44:C44"/>
    <mergeCell ref="B45:C45"/>
    <mergeCell ref="B33:C33"/>
    <mergeCell ref="B34:C34"/>
    <mergeCell ref="B35:C35"/>
    <mergeCell ref="B36:C36"/>
    <mergeCell ref="B37:C37"/>
    <mergeCell ref="B38:C38"/>
    <mergeCell ref="B26:C26"/>
  </mergeCells>
  <printOptions horizontalCentered="1"/>
  <pageMargins left="0.19685039370078741" right="0.19685039370078741" top="0.15748031496062992" bottom="0" header="0.31496062992125984" footer="0.31496062992125984"/>
  <pageSetup scale="72" fitToHeight="0" orientation="landscape" r:id="rId1"/>
  <headerFooter>
    <oddFooter>&amp;R&amp;P/&amp;N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2:WVR65534"/>
  <sheetViews>
    <sheetView showGridLines="0" workbookViewId="0">
      <selection activeCell="B4" sqref="B4:I4"/>
    </sheetView>
  </sheetViews>
  <sheetFormatPr baseColWidth="10" defaultColWidth="0" defaultRowHeight="12" x14ac:dyDescent="0.2"/>
  <cols>
    <col min="1" max="1" width="2.7109375" style="146" customWidth="1"/>
    <col min="2" max="2" width="13.7109375" style="146" customWidth="1"/>
    <col min="3" max="3" width="19.140625" style="146" customWidth="1"/>
    <col min="4" max="9" width="11.42578125" style="146" customWidth="1"/>
    <col min="10" max="10" width="3.85546875" style="146" customWidth="1"/>
    <col min="11" max="256" width="11.42578125" style="146" hidden="1"/>
    <col min="257" max="257" width="2.7109375" style="146" customWidth="1"/>
    <col min="258" max="258" width="13.7109375" style="146" customWidth="1"/>
    <col min="259" max="259" width="19.140625" style="146" customWidth="1"/>
    <col min="260" max="265" width="11.42578125" style="146" customWidth="1"/>
    <col min="266" max="266" width="3.85546875" style="146" customWidth="1"/>
    <col min="267" max="512" width="11.42578125" style="146" hidden="1"/>
    <col min="513" max="513" width="2.7109375" style="146" customWidth="1"/>
    <col min="514" max="514" width="13.7109375" style="146" customWidth="1"/>
    <col min="515" max="515" width="19.140625" style="146" customWidth="1"/>
    <col min="516" max="521" width="11.42578125" style="146" customWidth="1"/>
    <col min="522" max="522" width="3.85546875" style="146" customWidth="1"/>
    <col min="523" max="768" width="11.42578125" style="146" hidden="1"/>
    <col min="769" max="769" width="2.7109375" style="146" customWidth="1"/>
    <col min="770" max="770" width="13.7109375" style="146" customWidth="1"/>
    <col min="771" max="771" width="19.140625" style="146" customWidth="1"/>
    <col min="772" max="777" width="11.42578125" style="146" customWidth="1"/>
    <col min="778" max="778" width="3.85546875" style="146" customWidth="1"/>
    <col min="779" max="1024" width="11.42578125" style="146" hidden="1"/>
    <col min="1025" max="1025" width="2.7109375" style="146" customWidth="1"/>
    <col min="1026" max="1026" width="13.7109375" style="146" customWidth="1"/>
    <col min="1027" max="1027" width="19.140625" style="146" customWidth="1"/>
    <col min="1028" max="1033" width="11.42578125" style="146" customWidth="1"/>
    <col min="1034" max="1034" width="3.85546875" style="146" customWidth="1"/>
    <col min="1035" max="1280" width="11.42578125" style="146" hidden="1"/>
    <col min="1281" max="1281" width="2.7109375" style="146" customWidth="1"/>
    <col min="1282" max="1282" width="13.7109375" style="146" customWidth="1"/>
    <col min="1283" max="1283" width="19.140625" style="146" customWidth="1"/>
    <col min="1284" max="1289" width="11.42578125" style="146" customWidth="1"/>
    <col min="1290" max="1290" width="3.85546875" style="146" customWidth="1"/>
    <col min="1291" max="1536" width="11.42578125" style="146" hidden="1"/>
    <col min="1537" max="1537" width="2.7109375" style="146" customWidth="1"/>
    <col min="1538" max="1538" width="13.7109375" style="146" customWidth="1"/>
    <col min="1539" max="1539" width="19.140625" style="146" customWidth="1"/>
    <col min="1540" max="1545" width="11.42578125" style="146" customWidth="1"/>
    <col min="1546" max="1546" width="3.85546875" style="146" customWidth="1"/>
    <col min="1547" max="1792" width="11.42578125" style="146" hidden="1"/>
    <col min="1793" max="1793" width="2.7109375" style="146" customWidth="1"/>
    <col min="1794" max="1794" width="13.7109375" style="146" customWidth="1"/>
    <col min="1795" max="1795" width="19.140625" style="146" customWidth="1"/>
    <col min="1796" max="1801" width="11.42578125" style="146" customWidth="1"/>
    <col min="1802" max="1802" width="3.85546875" style="146" customWidth="1"/>
    <col min="1803" max="2048" width="11.42578125" style="146" hidden="1"/>
    <col min="2049" max="2049" width="2.7109375" style="146" customWidth="1"/>
    <col min="2050" max="2050" width="13.7109375" style="146" customWidth="1"/>
    <col min="2051" max="2051" width="19.140625" style="146" customWidth="1"/>
    <col min="2052" max="2057" width="11.42578125" style="146" customWidth="1"/>
    <col min="2058" max="2058" width="3.85546875" style="146" customWidth="1"/>
    <col min="2059" max="2304" width="11.42578125" style="146" hidden="1"/>
    <col min="2305" max="2305" width="2.7109375" style="146" customWidth="1"/>
    <col min="2306" max="2306" width="13.7109375" style="146" customWidth="1"/>
    <col min="2307" max="2307" width="19.140625" style="146" customWidth="1"/>
    <col min="2308" max="2313" width="11.42578125" style="146" customWidth="1"/>
    <col min="2314" max="2314" width="3.85546875" style="146" customWidth="1"/>
    <col min="2315" max="2560" width="11.42578125" style="146" hidden="1"/>
    <col min="2561" max="2561" width="2.7109375" style="146" customWidth="1"/>
    <col min="2562" max="2562" width="13.7109375" style="146" customWidth="1"/>
    <col min="2563" max="2563" width="19.140625" style="146" customWidth="1"/>
    <col min="2564" max="2569" width="11.42578125" style="146" customWidth="1"/>
    <col min="2570" max="2570" width="3.85546875" style="146" customWidth="1"/>
    <col min="2571" max="2816" width="11.42578125" style="146" hidden="1"/>
    <col min="2817" max="2817" width="2.7109375" style="146" customWidth="1"/>
    <col min="2818" max="2818" width="13.7109375" style="146" customWidth="1"/>
    <col min="2819" max="2819" width="19.140625" style="146" customWidth="1"/>
    <col min="2820" max="2825" width="11.42578125" style="146" customWidth="1"/>
    <col min="2826" max="2826" width="3.85546875" style="146" customWidth="1"/>
    <col min="2827" max="3072" width="11.42578125" style="146" hidden="1"/>
    <col min="3073" max="3073" width="2.7109375" style="146" customWidth="1"/>
    <col min="3074" max="3074" width="13.7109375" style="146" customWidth="1"/>
    <col min="3075" max="3075" width="19.140625" style="146" customWidth="1"/>
    <col min="3076" max="3081" width="11.42578125" style="146" customWidth="1"/>
    <col min="3082" max="3082" width="3.85546875" style="146" customWidth="1"/>
    <col min="3083" max="3328" width="11.42578125" style="146" hidden="1"/>
    <col min="3329" max="3329" width="2.7109375" style="146" customWidth="1"/>
    <col min="3330" max="3330" width="13.7109375" style="146" customWidth="1"/>
    <col min="3331" max="3331" width="19.140625" style="146" customWidth="1"/>
    <col min="3332" max="3337" width="11.42578125" style="146" customWidth="1"/>
    <col min="3338" max="3338" width="3.85546875" style="146" customWidth="1"/>
    <col min="3339" max="3584" width="11.42578125" style="146" hidden="1"/>
    <col min="3585" max="3585" width="2.7109375" style="146" customWidth="1"/>
    <col min="3586" max="3586" width="13.7109375" style="146" customWidth="1"/>
    <col min="3587" max="3587" width="19.140625" style="146" customWidth="1"/>
    <col min="3588" max="3593" width="11.42578125" style="146" customWidth="1"/>
    <col min="3594" max="3594" width="3.85546875" style="146" customWidth="1"/>
    <col min="3595" max="3840" width="11.42578125" style="146" hidden="1"/>
    <col min="3841" max="3841" width="2.7109375" style="146" customWidth="1"/>
    <col min="3842" max="3842" width="13.7109375" style="146" customWidth="1"/>
    <col min="3843" max="3843" width="19.140625" style="146" customWidth="1"/>
    <col min="3844" max="3849" width="11.42578125" style="146" customWidth="1"/>
    <col min="3850" max="3850" width="3.85546875" style="146" customWidth="1"/>
    <col min="3851" max="4096" width="11.42578125" style="146" hidden="1"/>
    <col min="4097" max="4097" width="2.7109375" style="146" customWidth="1"/>
    <col min="4098" max="4098" width="13.7109375" style="146" customWidth="1"/>
    <col min="4099" max="4099" width="19.140625" style="146" customWidth="1"/>
    <col min="4100" max="4105" width="11.42578125" style="146" customWidth="1"/>
    <col min="4106" max="4106" width="3.85546875" style="146" customWidth="1"/>
    <col min="4107" max="4352" width="11.42578125" style="146" hidden="1"/>
    <col min="4353" max="4353" width="2.7109375" style="146" customWidth="1"/>
    <col min="4354" max="4354" width="13.7109375" style="146" customWidth="1"/>
    <col min="4355" max="4355" width="19.140625" style="146" customWidth="1"/>
    <col min="4356" max="4361" width="11.42578125" style="146" customWidth="1"/>
    <col min="4362" max="4362" width="3.85546875" style="146" customWidth="1"/>
    <col min="4363" max="4608" width="11.42578125" style="146" hidden="1"/>
    <col min="4609" max="4609" width="2.7109375" style="146" customWidth="1"/>
    <col min="4610" max="4610" width="13.7109375" style="146" customWidth="1"/>
    <col min="4611" max="4611" width="19.140625" style="146" customWidth="1"/>
    <col min="4612" max="4617" width="11.42578125" style="146" customWidth="1"/>
    <col min="4618" max="4618" width="3.85546875" style="146" customWidth="1"/>
    <col min="4619" max="4864" width="11.42578125" style="146" hidden="1"/>
    <col min="4865" max="4865" width="2.7109375" style="146" customWidth="1"/>
    <col min="4866" max="4866" width="13.7109375" style="146" customWidth="1"/>
    <col min="4867" max="4867" width="19.140625" style="146" customWidth="1"/>
    <col min="4868" max="4873" width="11.42578125" style="146" customWidth="1"/>
    <col min="4874" max="4874" width="3.85546875" style="146" customWidth="1"/>
    <col min="4875" max="5120" width="11.42578125" style="146" hidden="1"/>
    <col min="5121" max="5121" width="2.7109375" style="146" customWidth="1"/>
    <col min="5122" max="5122" width="13.7109375" style="146" customWidth="1"/>
    <col min="5123" max="5123" width="19.140625" style="146" customWidth="1"/>
    <col min="5124" max="5129" width="11.42578125" style="146" customWidth="1"/>
    <col min="5130" max="5130" width="3.85546875" style="146" customWidth="1"/>
    <col min="5131" max="5376" width="11.42578125" style="146" hidden="1"/>
    <col min="5377" max="5377" width="2.7109375" style="146" customWidth="1"/>
    <col min="5378" max="5378" width="13.7109375" style="146" customWidth="1"/>
    <col min="5379" max="5379" width="19.140625" style="146" customWidth="1"/>
    <col min="5380" max="5385" width="11.42578125" style="146" customWidth="1"/>
    <col min="5386" max="5386" width="3.85546875" style="146" customWidth="1"/>
    <col min="5387" max="5632" width="11.42578125" style="146" hidden="1"/>
    <col min="5633" max="5633" width="2.7109375" style="146" customWidth="1"/>
    <col min="5634" max="5634" width="13.7109375" style="146" customWidth="1"/>
    <col min="5635" max="5635" width="19.140625" style="146" customWidth="1"/>
    <col min="5636" max="5641" width="11.42578125" style="146" customWidth="1"/>
    <col min="5642" max="5642" width="3.85546875" style="146" customWidth="1"/>
    <col min="5643" max="5888" width="11.42578125" style="146" hidden="1"/>
    <col min="5889" max="5889" width="2.7109375" style="146" customWidth="1"/>
    <col min="5890" max="5890" width="13.7109375" style="146" customWidth="1"/>
    <col min="5891" max="5891" width="19.140625" style="146" customWidth="1"/>
    <col min="5892" max="5897" width="11.42578125" style="146" customWidth="1"/>
    <col min="5898" max="5898" width="3.85546875" style="146" customWidth="1"/>
    <col min="5899" max="6144" width="11.42578125" style="146" hidden="1"/>
    <col min="6145" max="6145" width="2.7109375" style="146" customWidth="1"/>
    <col min="6146" max="6146" width="13.7109375" style="146" customWidth="1"/>
    <col min="6147" max="6147" width="19.140625" style="146" customWidth="1"/>
    <col min="6148" max="6153" width="11.42578125" style="146" customWidth="1"/>
    <col min="6154" max="6154" width="3.85546875" style="146" customWidth="1"/>
    <col min="6155" max="6400" width="11.42578125" style="146" hidden="1"/>
    <col min="6401" max="6401" width="2.7109375" style="146" customWidth="1"/>
    <col min="6402" max="6402" width="13.7109375" style="146" customWidth="1"/>
    <col min="6403" max="6403" width="19.140625" style="146" customWidth="1"/>
    <col min="6404" max="6409" width="11.42578125" style="146" customWidth="1"/>
    <col min="6410" max="6410" width="3.85546875" style="146" customWidth="1"/>
    <col min="6411" max="6656" width="11.42578125" style="146" hidden="1"/>
    <col min="6657" max="6657" width="2.7109375" style="146" customWidth="1"/>
    <col min="6658" max="6658" width="13.7109375" style="146" customWidth="1"/>
    <col min="6659" max="6659" width="19.140625" style="146" customWidth="1"/>
    <col min="6660" max="6665" width="11.42578125" style="146" customWidth="1"/>
    <col min="6666" max="6666" width="3.85546875" style="146" customWidth="1"/>
    <col min="6667" max="6912" width="11.42578125" style="146" hidden="1"/>
    <col min="6913" max="6913" width="2.7109375" style="146" customWidth="1"/>
    <col min="6914" max="6914" width="13.7109375" style="146" customWidth="1"/>
    <col min="6915" max="6915" width="19.140625" style="146" customWidth="1"/>
    <col min="6916" max="6921" width="11.42578125" style="146" customWidth="1"/>
    <col min="6922" max="6922" width="3.85546875" style="146" customWidth="1"/>
    <col min="6923" max="7168" width="11.42578125" style="146" hidden="1"/>
    <col min="7169" max="7169" width="2.7109375" style="146" customWidth="1"/>
    <col min="7170" max="7170" width="13.7109375" style="146" customWidth="1"/>
    <col min="7171" max="7171" width="19.140625" style="146" customWidth="1"/>
    <col min="7172" max="7177" width="11.42578125" style="146" customWidth="1"/>
    <col min="7178" max="7178" width="3.85546875" style="146" customWidth="1"/>
    <col min="7179" max="7424" width="11.42578125" style="146" hidden="1"/>
    <col min="7425" max="7425" width="2.7109375" style="146" customWidth="1"/>
    <col min="7426" max="7426" width="13.7109375" style="146" customWidth="1"/>
    <col min="7427" max="7427" width="19.140625" style="146" customWidth="1"/>
    <col min="7428" max="7433" width="11.42578125" style="146" customWidth="1"/>
    <col min="7434" max="7434" width="3.85546875" style="146" customWidth="1"/>
    <col min="7435" max="7680" width="11.42578125" style="146" hidden="1"/>
    <col min="7681" max="7681" width="2.7109375" style="146" customWidth="1"/>
    <col min="7682" max="7682" width="13.7109375" style="146" customWidth="1"/>
    <col min="7683" max="7683" width="19.140625" style="146" customWidth="1"/>
    <col min="7684" max="7689" width="11.42578125" style="146" customWidth="1"/>
    <col min="7690" max="7690" width="3.85546875" style="146" customWidth="1"/>
    <col min="7691" max="7936" width="11.42578125" style="146" hidden="1"/>
    <col min="7937" max="7937" width="2.7109375" style="146" customWidth="1"/>
    <col min="7938" max="7938" width="13.7109375" style="146" customWidth="1"/>
    <col min="7939" max="7939" width="19.140625" style="146" customWidth="1"/>
    <col min="7940" max="7945" width="11.42578125" style="146" customWidth="1"/>
    <col min="7946" max="7946" width="3.85546875" style="146" customWidth="1"/>
    <col min="7947" max="8192" width="11.42578125" style="146" hidden="1"/>
    <col min="8193" max="8193" width="2.7109375" style="146" customWidth="1"/>
    <col min="8194" max="8194" width="13.7109375" style="146" customWidth="1"/>
    <col min="8195" max="8195" width="19.140625" style="146" customWidth="1"/>
    <col min="8196" max="8201" width="11.42578125" style="146" customWidth="1"/>
    <col min="8202" max="8202" width="3.85546875" style="146" customWidth="1"/>
    <col min="8203" max="8448" width="11.42578125" style="146" hidden="1"/>
    <col min="8449" max="8449" width="2.7109375" style="146" customWidth="1"/>
    <col min="8450" max="8450" width="13.7109375" style="146" customWidth="1"/>
    <col min="8451" max="8451" width="19.140625" style="146" customWidth="1"/>
    <col min="8452" max="8457" width="11.42578125" style="146" customWidth="1"/>
    <col min="8458" max="8458" width="3.85546875" style="146" customWidth="1"/>
    <col min="8459" max="8704" width="11.42578125" style="146" hidden="1"/>
    <col min="8705" max="8705" width="2.7109375" style="146" customWidth="1"/>
    <col min="8706" max="8706" width="13.7109375" style="146" customWidth="1"/>
    <col min="8707" max="8707" width="19.140625" style="146" customWidth="1"/>
    <col min="8708" max="8713" width="11.42578125" style="146" customWidth="1"/>
    <col min="8714" max="8714" width="3.85546875" style="146" customWidth="1"/>
    <col min="8715" max="8960" width="11.42578125" style="146" hidden="1"/>
    <col min="8961" max="8961" width="2.7109375" style="146" customWidth="1"/>
    <col min="8962" max="8962" width="13.7109375" style="146" customWidth="1"/>
    <col min="8963" max="8963" width="19.140625" style="146" customWidth="1"/>
    <col min="8964" max="8969" width="11.42578125" style="146" customWidth="1"/>
    <col min="8970" max="8970" width="3.85546875" style="146" customWidth="1"/>
    <col min="8971" max="9216" width="11.42578125" style="146" hidden="1"/>
    <col min="9217" max="9217" width="2.7109375" style="146" customWidth="1"/>
    <col min="9218" max="9218" width="13.7109375" style="146" customWidth="1"/>
    <col min="9219" max="9219" width="19.140625" style="146" customWidth="1"/>
    <col min="9220" max="9225" width="11.42578125" style="146" customWidth="1"/>
    <col min="9226" max="9226" width="3.85546875" style="146" customWidth="1"/>
    <col min="9227" max="9472" width="11.42578125" style="146" hidden="1"/>
    <col min="9473" max="9473" width="2.7109375" style="146" customWidth="1"/>
    <col min="9474" max="9474" width="13.7109375" style="146" customWidth="1"/>
    <col min="9475" max="9475" width="19.140625" style="146" customWidth="1"/>
    <col min="9476" max="9481" width="11.42578125" style="146" customWidth="1"/>
    <col min="9482" max="9482" width="3.85546875" style="146" customWidth="1"/>
    <col min="9483" max="9728" width="11.42578125" style="146" hidden="1"/>
    <col min="9729" max="9729" width="2.7109375" style="146" customWidth="1"/>
    <col min="9730" max="9730" width="13.7109375" style="146" customWidth="1"/>
    <col min="9731" max="9731" width="19.140625" style="146" customWidth="1"/>
    <col min="9732" max="9737" width="11.42578125" style="146" customWidth="1"/>
    <col min="9738" max="9738" width="3.85546875" style="146" customWidth="1"/>
    <col min="9739" max="9984" width="11.42578125" style="146" hidden="1"/>
    <col min="9985" max="9985" width="2.7109375" style="146" customWidth="1"/>
    <col min="9986" max="9986" width="13.7109375" style="146" customWidth="1"/>
    <col min="9987" max="9987" width="19.140625" style="146" customWidth="1"/>
    <col min="9988" max="9993" width="11.42578125" style="146" customWidth="1"/>
    <col min="9994" max="9994" width="3.85546875" style="146" customWidth="1"/>
    <col min="9995" max="10240" width="11.42578125" style="146" hidden="1"/>
    <col min="10241" max="10241" width="2.7109375" style="146" customWidth="1"/>
    <col min="10242" max="10242" width="13.7109375" style="146" customWidth="1"/>
    <col min="10243" max="10243" width="19.140625" style="146" customWidth="1"/>
    <col min="10244" max="10249" width="11.42578125" style="146" customWidth="1"/>
    <col min="10250" max="10250" width="3.85546875" style="146" customWidth="1"/>
    <col min="10251" max="10496" width="11.42578125" style="146" hidden="1"/>
    <col min="10497" max="10497" width="2.7109375" style="146" customWidth="1"/>
    <col min="10498" max="10498" width="13.7109375" style="146" customWidth="1"/>
    <col min="10499" max="10499" width="19.140625" style="146" customWidth="1"/>
    <col min="10500" max="10505" width="11.42578125" style="146" customWidth="1"/>
    <col min="10506" max="10506" width="3.85546875" style="146" customWidth="1"/>
    <col min="10507" max="10752" width="11.42578125" style="146" hidden="1"/>
    <col min="10753" max="10753" width="2.7109375" style="146" customWidth="1"/>
    <col min="10754" max="10754" width="13.7109375" style="146" customWidth="1"/>
    <col min="10755" max="10755" width="19.140625" style="146" customWidth="1"/>
    <col min="10756" max="10761" width="11.42578125" style="146" customWidth="1"/>
    <col min="10762" max="10762" width="3.85546875" style="146" customWidth="1"/>
    <col min="10763" max="11008" width="11.42578125" style="146" hidden="1"/>
    <col min="11009" max="11009" width="2.7109375" style="146" customWidth="1"/>
    <col min="11010" max="11010" width="13.7109375" style="146" customWidth="1"/>
    <col min="11011" max="11011" width="19.140625" style="146" customWidth="1"/>
    <col min="11012" max="11017" width="11.42578125" style="146" customWidth="1"/>
    <col min="11018" max="11018" width="3.85546875" style="146" customWidth="1"/>
    <col min="11019" max="11264" width="11.42578125" style="146" hidden="1"/>
    <col min="11265" max="11265" width="2.7109375" style="146" customWidth="1"/>
    <col min="11266" max="11266" width="13.7109375" style="146" customWidth="1"/>
    <col min="11267" max="11267" width="19.140625" style="146" customWidth="1"/>
    <col min="11268" max="11273" width="11.42578125" style="146" customWidth="1"/>
    <col min="11274" max="11274" width="3.85546875" style="146" customWidth="1"/>
    <col min="11275" max="11520" width="11.42578125" style="146" hidden="1"/>
    <col min="11521" max="11521" width="2.7109375" style="146" customWidth="1"/>
    <col min="11522" max="11522" width="13.7109375" style="146" customWidth="1"/>
    <col min="11523" max="11523" width="19.140625" style="146" customWidth="1"/>
    <col min="11524" max="11529" width="11.42578125" style="146" customWidth="1"/>
    <col min="11530" max="11530" width="3.85546875" style="146" customWidth="1"/>
    <col min="11531" max="11776" width="11.42578125" style="146" hidden="1"/>
    <col min="11777" max="11777" width="2.7109375" style="146" customWidth="1"/>
    <col min="11778" max="11778" width="13.7109375" style="146" customWidth="1"/>
    <col min="11779" max="11779" width="19.140625" style="146" customWidth="1"/>
    <col min="11780" max="11785" width="11.42578125" style="146" customWidth="1"/>
    <col min="11786" max="11786" width="3.85546875" style="146" customWidth="1"/>
    <col min="11787" max="12032" width="11.42578125" style="146" hidden="1"/>
    <col min="12033" max="12033" width="2.7109375" style="146" customWidth="1"/>
    <col min="12034" max="12034" width="13.7109375" style="146" customWidth="1"/>
    <col min="12035" max="12035" width="19.140625" style="146" customWidth="1"/>
    <col min="12036" max="12041" width="11.42578125" style="146" customWidth="1"/>
    <col min="12042" max="12042" width="3.85546875" style="146" customWidth="1"/>
    <col min="12043" max="12288" width="11.42578125" style="146" hidden="1"/>
    <col min="12289" max="12289" width="2.7109375" style="146" customWidth="1"/>
    <col min="12290" max="12290" width="13.7109375" style="146" customWidth="1"/>
    <col min="12291" max="12291" width="19.140625" style="146" customWidth="1"/>
    <col min="12292" max="12297" width="11.42578125" style="146" customWidth="1"/>
    <col min="12298" max="12298" width="3.85546875" style="146" customWidth="1"/>
    <col min="12299" max="12544" width="11.42578125" style="146" hidden="1"/>
    <col min="12545" max="12545" width="2.7109375" style="146" customWidth="1"/>
    <col min="12546" max="12546" width="13.7109375" style="146" customWidth="1"/>
    <col min="12547" max="12547" width="19.140625" style="146" customWidth="1"/>
    <col min="12548" max="12553" width="11.42578125" style="146" customWidth="1"/>
    <col min="12554" max="12554" width="3.85546875" style="146" customWidth="1"/>
    <col min="12555" max="12800" width="11.42578125" style="146" hidden="1"/>
    <col min="12801" max="12801" width="2.7109375" style="146" customWidth="1"/>
    <col min="12802" max="12802" width="13.7109375" style="146" customWidth="1"/>
    <col min="12803" max="12803" width="19.140625" style="146" customWidth="1"/>
    <col min="12804" max="12809" width="11.42578125" style="146" customWidth="1"/>
    <col min="12810" max="12810" width="3.85546875" style="146" customWidth="1"/>
    <col min="12811" max="13056" width="11.42578125" style="146" hidden="1"/>
    <col min="13057" max="13057" width="2.7109375" style="146" customWidth="1"/>
    <col min="13058" max="13058" width="13.7109375" style="146" customWidth="1"/>
    <col min="13059" max="13059" width="19.140625" style="146" customWidth="1"/>
    <col min="13060" max="13065" width="11.42578125" style="146" customWidth="1"/>
    <col min="13066" max="13066" width="3.85546875" style="146" customWidth="1"/>
    <col min="13067" max="13312" width="11.42578125" style="146" hidden="1"/>
    <col min="13313" max="13313" width="2.7109375" style="146" customWidth="1"/>
    <col min="13314" max="13314" width="13.7109375" style="146" customWidth="1"/>
    <col min="13315" max="13315" width="19.140625" style="146" customWidth="1"/>
    <col min="13316" max="13321" width="11.42578125" style="146" customWidth="1"/>
    <col min="13322" max="13322" width="3.85546875" style="146" customWidth="1"/>
    <col min="13323" max="13568" width="11.42578125" style="146" hidden="1"/>
    <col min="13569" max="13569" width="2.7109375" style="146" customWidth="1"/>
    <col min="13570" max="13570" width="13.7109375" style="146" customWidth="1"/>
    <col min="13571" max="13571" width="19.140625" style="146" customWidth="1"/>
    <col min="13572" max="13577" width="11.42578125" style="146" customWidth="1"/>
    <col min="13578" max="13578" width="3.85546875" style="146" customWidth="1"/>
    <col min="13579" max="13824" width="11.42578125" style="146" hidden="1"/>
    <col min="13825" max="13825" width="2.7109375" style="146" customWidth="1"/>
    <col min="13826" max="13826" width="13.7109375" style="146" customWidth="1"/>
    <col min="13827" max="13827" width="19.140625" style="146" customWidth="1"/>
    <col min="13828" max="13833" width="11.42578125" style="146" customWidth="1"/>
    <col min="13834" max="13834" width="3.85546875" style="146" customWidth="1"/>
    <col min="13835" max="14080" width="11.42578125" style="146" hidden="1"/>
    <col min="14081" max="14081" width="2.7109375" style="146" customWidth="1"/>
    <col min="14082" max="14082" width="13.7109375" style="146" customWidth="1"/>
    <col min="14083" max="14083" width="19.140625" style="146" customWidth="1"/>
    <col min="14084" max="14089" width="11.42578125" style="146" customWidth="1"/>
    <col min="14090" max="14090" width="3.85546875" style="146" customWidth="1"/>
    <col min="14091" max="14336" width="11.42578125" style="146" hidden="1"/>
    <col min="14337" max="14337" width="2.7109375" style="146" customWidth="1"/>
    <col min="14338" max="14338" width="13.7109375" style="146" customWidth="1"/>
    <col min="14339" max="14339" width="19.140625" style="146" customWidth="1"/>
    <col min="14340" max="14345" width="11.42578125" style="146" customWidth="1"/>
    <col min="14346" max="14346" width="3.85546875" style="146" customWidth="1"/>
    <col min="14347" max="14592" width="11.42578125" style="146" hidden="1"/>
    <col min="14593" max="14593" width="2.7109375" style="146" customWidth="1"/>
    <col min="14594" max="14594" width="13.7109375" style="146" customWidth="1"/>
    <col min="14595" max="14595" width="19.140625" style="146" customWidth="1"/>
    <col min="14596" max="14601" width="11.42578125" style="146" customWidth="1"/>
    <col min="14602" max="14602" width="3.85546875" style="146" customWidth="1"/>
    <col min="14603" max="14848" width="11.42578125" style="146" hidden="1"/>
    <col min="14849" max="14849" width="2.7109375" style="146" customWidth="1"/>
    <col min="14850" max="14850" width="13.7109375" style="146" customWidth="1"/>
    <col min="14851" max="14851" width="19.140625" style="146" customWidth="1"/>
    <col min="14852" max="14857" width="11.42578125" style="146" customWidth="1"/>
    <col min="14858" max="14858" width="3.85546875" style="146" customWidth="1"/>
    <col min="14859" max="15104" width="11.42578125" style="146" hidden="1"/>
    <col min="15105" max="15105" width="2.7109375" style="146" customWidth="1"/>
    <col min="15106" max="15106" width="13.7109375" style="146" customWidth="1"/>
    <col min="15107" max="15107" width="19.140625" style="146" customWidth="1"/>
    <col min="15108" max="15113" width="11.42578125" style="146" customWidth="1"/>
    <col min="15114" max="15114" width="3.85546875" style="146" customWidth="1"/>
    <col min="15115" max="15360" width="11.42578125" style="146" hidden="1"/>
    <col min="15361" max="15361" width="2.7109375" style="146" customWidth="1"/>
    <col min="15362" max="15362" width="13.7109375" style="146" customWidth="1"/>
    <col min="15363" max="15363" width="19.140625" style="146" customWidth="1"/>
    <col min="15364" max="15369" width="11.42578125" style="146" customWidth="1"/>
    <col min="15370" max="15370" width="3.85546875" style="146" customWidth="1"/>
    <col min="15371" max="15616" width="11.42578125" style="146" hidden="1"/>
    <col min="15617" max="15617" width="2.7109375" style="146" customWidth="1"/>
    <col min="15618" max="15618" width="13.7109375" style="146" customWidth="1"/>
    <col min="15619" max="15619" width="19.140625" style="146" customWidth="1"/>
    <col min="15620" max="15625" width="11.42578125" style="146" customWidth="1"/>
    <col min="15626" max="15626" width="3.85546875" style="146" customWidth="1"/>
    <col min="15627" max="15872" width="11.42578125" style="146" hidden="1"/>
    <col min="15873" max="15873" width="2.7109375" style="146" customWidth="1"/>
    <col min="15874" max="15874" width="13.7109375" style="146" customWidth="1"/>
    <col min="15875" max="15875" width="19.140625" style="146" customWidth="1"/>
    <col min="15876" max="15881" width="11.42578125" style="146" customWidth="1"/>
    <col min="15882" max="15882" width="3.85546875" style="146" customWidth="1"/>
    <col min="15883" max="16128" width="11.42578125" style="146" hidden="1"/>
    <col min="16129" max="16129" width="2.7109375" style="146" customWidth="1"/>
    <col min="16130" max="16130" width="13.7109375" style="146" customWidth="1"/>
    <col min="16131" max="16131" width="19.140625" style="146" customWidth="1"/>
    <col min="16132" max="16137" width="11.42578125" style="146" customWidth="1"/>
    <col min="16138" max="16138" width="3.85546875" style="146" customWidth="1"/>
    <col min="16139" max="16384" width="11.42578125" style="146" hidden="1"/>
  </cols>
  <sheetData>
    <row r="2" spans="2:9" x14ac:dyDescent="0.2">
      <c r="B2" s="1058" t="s">
        <v>342</v>
      </c>
      <c r="C2" s="1067"/>
      <c r="D2" s="1067"/>
      <c r="E2" s="1067"/>
      <c r="F2" s="1067"/>
      <c r="G2" s="1067"/>
      <c r="H2" s="1067"/>
      <c r="I2" s="1059"/>
    </row>
    <row r="3" spans="2:9" x14ac:dyDescent="0.2">
      <c r="B3" s="1068" t="s">
        <v>143</v>
      </c>
      <c r="C3" s="1069"/>
      <c r="D3" s="1069"/>
      <c r="E3" s="1069"/>
      <c r="F3" s="1069"/>
      <c r="G3" s="1069"/>
      <c r="H3" s="1069"/>
      <c r="I3" s="1070"/>
    </row>
    <row r="4" spans="2:9" x14ac:dyDescent="0.2">
      <c r="B4" s="1053" t="s">
        <v>392</v>
      </c>
      <c r="C4" s="1054"/>
      <c r="D4" s="1054"/>
      <c r="E4" s="1054"/>
      <c r="F4" s="1054"/>
      <c r="G4" s="1054"/>
      <c r="H4" s="1054"/>
      <c r="I4" s="1055"/>
    </row>
    <row r="5" spans="2:9" x14ac:dyDescent="0.2">
      <c r="B5" s="1053" t="s">
        <v>345</v>
      </c>
      <c r="C5" s="1054"/>
      <c r="D5" s="1054"/>
      <c r="E5" s="1054"/>
      <c r="F5" s="1054"/>
      <c r="G5" s="1054"/>
      <c r="H5" s="1054"/>
      <c r="I5" s="1055"/>
    </row>
    <row r="6" spans="2:9" x14ac:dyDescent="0.2">
      <c r="B6" s="1060" t="s">
        <v>0</v>
      </c>
      <c r="C6" s="1071"/>
      <c r="D6" s="1071"/>
      <c r="E6" s="1071"/>
      <c r="F6" s="1071"/>
      <c r="G6" s="1071"/>
      <c r="H6" s="1071"/>
      <c r="I6" s="1061"/>
    </row>
    <row r="8" spans="2:9" x14ac:dyDescent="0.2">
      <c r="B8" s="1058" t="s">
        <v>568</v>
      </c>
      <c r="C8" s="1059"/>
      <c r="D8" s="1062" t="s">
        <v>569</v>
      </c>
      <c r="E8" s="1063"/>
      <c r="F8" s="1062" t="s">
        <v>570</v>
      </c>
      <c r="G8" s="1063"/>
      <c r="H8" s="1062" t="s">
        <v>571</v>
      </c>
      <c r="I8" s="1064"/>
    </row>
    <row r="9" spans="2:9" x14ac:dyDescent="0.2">
      <c r="B9" s="1060"/>
      <c r="C9" s="1061"/>
      <c r="D9" s="1062" t="s">
        <v>572</v>
      </c>
      <c r="E9" s="1063"/>
      <c r="F9" s="1062" t="s">
        <v>573</v>
      </c>
      <c r="G9" s="1063"/>
      <c r="H9" s="1062" t="s">
        <v>574</v>
      </c>
      <c r="I9" s="1064"/>
    </row>
    <row r="10" spans="2:9" x14ac:dyDescent="0.2">
      <c r="B10" s="1062" t="s">
        <v>575</v>
      </c>
      <c r="C10" s="1063"/>
      <c r="D10" s="1063"/>
      <c r="E10" s="1063"/>
      <c r="F10" s="1063"/>
      <c r="G10" s="1063"/>
      <c r="H10" s="1063"/>
      <c r="I10" s="1064"/>
    </row>
    <row r="11" spans="2:9" ht="14.25" customHeight="1" x14ac:dyDescent="0.2">
      <c r="B11" s="1081" t="s">
        <v>166</v>
      </c>
      <c r="C11" s="1082"/>
      <c r="D11" s="1077"/>
      <c r="E11" s="1077"/>
      <c r="F11" s="1077"/>
      <c r="G11" s="1077"/>
      <c r="H11" s="1078">
        <v>0</v>
      </c>
      <c r="I11" s="1078">
        <v>0</v>
      </c>
    </row>
    <row r="12" spans="2:9" ht="14.25" customHeight="1" x14ac:dyDescent="0.2">
      <c r="B12" s="1076"/>
      <c r="C12" s="1076"/>
      <c r="D12" s="1077"/>
      <c r="E12" s="1077"/>
      <c r="F12" s="1077"/>
      <c r="G12" s="1077"/>
      <c r="H12" s="1078">
        <v>0</v>
      </c>
      <c r="I12" s="1078">
        <v>0</v>
      </c>
    </row>
    <row r="13" spans="2:9" ht="14.25" customHeight="1" x14ac:dyDescent="0.2">
      <c r="B13" s="1076"/>
      <c r="C13" s="1076"/>
      <c r="D13" s="1077"/>
      <c r="E13" s="1077"/>
      <c r="F13" s="1077"/>
      <c r="G13" s="1077"/>
      <c r="H13" s="1078">
        <v>0</v>
      </c>
      <c r="I13" s="1078">
        <v>0</v>
      </c>
    </row>
    <row r="14" spans="2:9" ht="14.25" customHeight="1" x14ac:dyDescent="0.2">
      <c r="B14" s="1076"/>
      <c r="C14" s="1076"/>
      <c r="D14" s="1077"/>
      <c r="E14" s="1077"/>
      <c r="F14" s="1077"/>
      <c r="G14" s="1077"/>
      <c r="H14" s="1078">
        <v>0</v>
      </c>
      <c r="I14" s="1078">
        <v>0</v>
      </c>
    </row>
    <row r="15" spans="2:9" ht="14.25" customHeight="1" x14ac:dyDescent="0.2">
      <c r="B15" s="1076"/>
      <c r="C15" s="1076"/>
      <c r="D15" s="1077"/>
      <c r="E15" s="1077"/>
      <c r="F15" s="1077"/>
      <c r="G15" s="1077"/>
      <c r="H15" s="1078">
        <v>0</v>
      </c>
      <c r="I15" s="1078">
        <v>0</v>
      </c>
    </row>
    <row r="16" spans="2:9" ht="14.25" customHeight="1" x14ac:dyDescent="0.2">
      <c r="B16" s="1081"/>
      <c r="C16" s="1082"/>
      <c r="D16" s="1077"/>
      <c r="E16" s="1077"/>
      <c r="F16" s="1077"/>
      <c r="G16" s="1077"/>
      <c r="H16" s="1078">
        <v>0</v>
      </c>
      <c r="I16" s="1078">
        <v>0</v>
      </c>
    </row>
    <row r="17" spans="2:9" ht="14.25" customHeight="1" x14ac:dyDescent="0.2">
      <c r="B17" s="1076"/>
      <c r="C17" s="1076"/>
      <c r="D17" s="1077"/>
      <c r="E17" s="1077"/>
      <c r="F17" s="1077"/>
      <c r="G17" s="1077"/>
      <c r="H17" s="1078">
        <v>0</v>
      </c>
      <c r="I17" s="1078">
        <v>0</v>
      </c>
    </row>
    <row r="18" spans="2:9" ht="14.25" customHeight="1" x14ac:dyDescent="0.2">
      <c r="B18" s="1076"/>
      <c r="C18" s="1076"/>
      <c r="D18" s="1077"/>
      <c r="E18" s="1077"/>
      <c r="F18" s="1077"/>
      <c r="G18" s="1077"/>
      <c r="H18" s="1078">
        <v>0</v>
      </c>
      <c r="I18" s="1078">
        <v>0</v>
      </c>
    </row>
    <row r="19" spans="2:9" ht="14.25" customHeight="1" x14ac:dyDescent="0.2">
      <c r="B19" s="1076"/>
      <c r="C19" s="1076"/>
      <c r="D19" s="1077"/>
      <c r="E19" s="1077"/>
      <c r="F19" s="1077"/>
      <c r="G19" s="1077"/>
      <c r="H19" s="1078">
        <v>0</v>
      </c>
      <c r="I19" s="1078">
        <v>0</v>
      </c>
    </row>
    <row r="20" spans="2:9" x14ac:dyDescent="0.2">
      <c r="B20" s="1079" t="s">
        <v>576</v>
      </c>
      <c r="C20" s="1079"/>
      <c r="D20" s="1075">
        <v>0</v>
      </c>
      <c r="E20" s="1075"/>
      <c r="F20" s="1075">
        <v>0</v>
      </c>
      <c r="G20" s="1075"/>
      <c r="H20" s="1075">
        <v>0</v>
      </c>
      <c r="I20" s="1075"/>
    </row>
    <row r="21" spans="2:9" x14ac:dyDescent="0.2">
      <c r="B21" s="1072"/>
      <c r="C21" s="1072"/>
      <c r="D21" s="1072"/>
      <c r="E21" s="1072"/>
      <c r="F21" s="1072"/>
      <c r="G21" s="1072"/>
      <c r="H21" s="1072"/>
      <c r="I21" s="1072"/>
    </row>
    <row r="22" spans="2:9" x14ac:dyDescent="0.2">
      <c r="B22" s="1062" t="s">
        <v>577</v>
      </c>
      <c r="C22" s="1063"/>
      <c r="D22" s="1063"/>
      <c r="E22" s="1063"/>
      <c r="F22" s="1063"/>
      <c r="G22" s="1063"/>
      <c r="H22" s="1063"/>
      <c r="I22" s="1064"/>
    </row>
    <row r="23" spans="2:9" x14ac:dyDescent="0.2">
      <c r="B23" s="1076"/>
      <c r="C23" s="1076"/>
      <c r="D23" s="1077"/>
      <c r="E23" s="1077"/>
      <c r="F23" s="1077"/>
      <c r="G23" s="1077"/>
      <c r="H23" s="1078">
        <v>0</v>
      </c>
      <c r="I23" s="1078">
        <v>0</v>
      </c>
    </row>
    <row r="24" spans="2:9" x14ac:dyDescent="0.2">
      <c r="B24" s="1076"/>
      <c r="C24" s="1076"/>
      <c r="D24" s="1077"/>
      <c r="E24" s="1077"/>
      <c r="F24" s="1077"/>
      <c r="G24" s="1077"/>
      <c r="H24" s="1078">
        <v>0</v>
      </c>
      <c r="I24" s="1078">
        <v>0</v>
      </c>
    </row>
    <row r="25" spans="2:9" x14ac:dyDescent="0.2">
      <c r="B25" s="1076"/>
      <c r="C25" s="1076"/>
      <c r="D25" s="1077"/>
      <c r="E25" s="1077"/>
      <c r="F25" s="1077"/>
      <c r="G25" s="1077"/>
      <c r="H25" s="1078">
        <v>0</v>
      </c>
      <c r="I25" s="1078">
        <v>0</v>
      </c>
    </row>
    <row r="26" spans="2:9" x14ac:dyDescent="0.2">
      <c r="B26" s="1076"/>
      <c r="C26" s="1076"/>
      <c r="D26" s="1077"/>
      <c r="E26" s="1077"/>
      <c r="F26" s="1077"/>
      <c r="G26" s="1077"/>
      <c r="H26" s="1078">
        <v>0</v>
      </c>
      <c r="I26" s="1078">
        <v>0</v>
      </c>
    </row>
    <row r="27" spans="2:9" x14ac:dyDescent="0.2">
      <c r="B27" s="1076"/>
      <c r="C27" s="1076"/>
      <c r="D27" s="1077"/>
      <c r="E27" s="1077"/>
      <c r="F27" s="1077"/>
      <c r="G27" s="1077"/>
      <c r="H27" s="1078">
        <v>0</v>
      </c>
      <c r="I27" s="1078">
        <v>0</v>
      </c>
    </row>
    <row r="28" spans="2:9" x14ac:dyDescent="0.2">
      <c r="B28" s="1076"/>
      <c r="C28" s="1076"/>
      <c r="D28" s="1077"/>
      <c r="E28" s="1077"/>
      <c r="F28" s="1077"/>
      <c r="G28" s="1077"/>
      <c r="H28" s="1078">
        <v>0</v>
      </c>
      <c r="I28" s="1078">
        <v>0</v>
      </c>
    </row>
    <row r="29" spans="2:9" x14ac:dyDescent="0.2">
      <c r="B29" s="1076"/>
      <c r="C29" s="1076"/>
      <c r="D29" s="1077"/>
      <c r="E29" s="1077"/>
      <c r="F29" s="1077"/>
      <c r="G29" s="1077"/>
      <c r="H29" s="1078">
        <v>0</v>
      </c>
      <c r="I29" s="1078">
        <v>0</v>
      </c>
    </row>
    <row r="30" spans="2:9" x14ac:dyDescent="0.2">
      <c r="B30" s="1076"/>
      <c r="C30" s="1076"/>
      <c r="D30" s="1077"/>
      <c r="E30" s="1077"/>
      <c r="F30" s="1077"/>
      <c r="G30" s="1077"/>
      <c r="H30" s="1078">
        <v>0</v>
      </c>
      <c r="I30" s="1078">
        <v>0</v>
      </c>
    </row>
    <row r="31" spans="2:9" x14ac:dyDescent="0.2">
      <c r="B31" s="1076"/>
      <c r="C31" s="1076"/>
      <c r="D31" s="1077"/>
      <c r="E31" s="1077"/>
      <c r="F31" s="1077"/>
      <c r="G31" s="1077"/>
      <c r="H31" s="1078">
        <v>0</v>
      </c>
      <c r="I31" s="1078">
        <v>0</v>
      </c>
    </row>
    <row r="32" spans="2:9" x14ac:dyDescent="0.2">
      <c r="B32" s="1079" t="s">
        <v>578</v>
      </c>
      <c r="C32" s="1079"/>
      <c r="D32" s="1075">
        <v>0</v>
      </c>
      <c r="E32" s="1075"/>
      <c r="F32" s="1075">
        <v>0</v>
      </c>
      <c r="G32" s="1075"/>
      <c r="H32" s="1080">
        <v>0</v>
      </c>
      <c r="I32" s="1080"/>
    </row>
    <row r="33" spans="2:9" x14ac:dyDescent="0.2">
      <c r="B33" s="1072"/>
      <c r="C33" s="1072"/>
      <c r="D33" s="1073"/>
      <c r="E33" s="1073"/>
      <c r="F33" s="1073"/>
      <c r="G33" s="1073"/>
      <c r="H33" s="1073"/>
      <c r="I33" s="1073"/>
    </row>
    <row r="34" spans="2:9" x14ac:dyDescent="0.2">
      <c r="B34" s="1074" t="s">
        <v>354</v>
      </c>
      <c r="C34" s="1074"/>
      <c r="D34" s="1075">
        <v>0</v>
      </c>
      <c r="E34" s="1075"/>
      <c r="F34" s="1075">
        <v>0</v>
      </c>
      <c r="G34" s="1075"/>
      <c r="H34" s="1075">
        <v>0</v>
      </c>
      <c r="I34" s="1075"/>
    </row>
    <row r="36" spans="2:9" hidden="1" x14ac:dyDescent="0.2"/>
    <row r="37" spans="2:9" ht="15" customHeight="1" x14ac:dyDescent="0.2">
      <c r="C37" s="690"/>
      <c r="D37" s="690"/>
      <c r="E37" s="690"/>
      <c r="G37" s="690"/>
      <c r="H37" s="690"/>
      <c r="I37" s="690"/>
    </row>
    <row r="38" spans="2:9" ht="15" customHeight="1" x14ac:dyDescent="0.2">
      <c r="C38" s="409"/>
      <c r="D38" s="409"/>
      <c r="E38" s="409"/>
      <c r="G38" s="409"/>
      <c r="H38" s="409"/>
      <c r="I38" s="409"/>
    </row>
    <row r="39" spans="2:9" ht="30" customHeight="1" x14ac:dyDescent="0.2"/>
    <row r="40" spans="2:9" hidden="1" x14ac:dyDescent="0.2"/>
    <row r="41" spans="2:9" hidden="1" x14ac:dyDescent="0.2"/>
    <row r="42" spans="2:9" hidden="1" x14ac:dyDescent="0.2"/>
    <row r="43" spans="2:9" hidden="1" x14ac:dyDescent="0.2"/>
    <row r="44" spans="2:9" hidden="1" x14ac:dyDescent="0.2"/>
    <row r="45" spans="2:9" hidden="1" x14ac:dyDescent="0.2"/>
    <row r="46" spans="2:9" hidden="1" x14ac:dyDescent="0.2"/>
    <row r="47" spans="2:9" hidden="1" x14ac:dyDescent="0.2"/>
    <row r="48" spans="2: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sheetData>
  <sheetProtection insertRows="0" deleteRows="0"/>
  <mergeCells count="106">
    <mergeCell ref="B2:I2"/>
    <mergeCell ref="B3:I3"/>
    <mergeCell ref="B4:I4"/>
    <mergeCell ref="B6:I6"/>
    <mergeCell ref="B8:C9"/>
    <mergeCell ref="D8:E8"/>
    <mergeCell ref="F8:G8"/>
    <mergeCell ref="H8:I8"/>
    <mergeCell ref="D9:E9"/>
    <mergeCell ref="F9:G9"/>
    <mergeCell ref="B5:I5"/>
    <mergeCell ref="B12:C12"/>
    <mergeCell ref="D12:E12"/>
    <mergeCell ref="F12:G12"/>
    <mergeCell ref="H12:I12"/>
    <mergeCell ref="B13:C13"/>
    <mergeCell ref="D13:E13"/>
    <mergeCell ref="F13:G13"/>
    <mergeCell ref="H13:I13"/>
    <mergeCell ref="H9:I9"/>
    <mergeCell ref="B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5:C25"/>
    <mergeCell ref="D25:E25"/>
    <mergeCell ref="F25:G25"/>
    <mergeCell ref="H25:I25"/>
    <mergeCell ref="B26:C26"/>
    <mergeCell ref="D26:E26"/>
    <mergeCell ref="F26:G26"/>
    <mergeCell ref="H26:I26"/>
    <mergeCell ref="B22:I22"/>
    <mergeCell ref="B23:C23"/>
    <mergeCell ref="D23:E23"/>
    <mergeCell ref="F23:G23"/>
    <mergeCell ref="H23:I23"/>
    <mergeCell ref="B24:C24"/>
    <mergeCell ref="D24:E24"/>
    <mergeCell ref="F24:G24"/>
    <mergeCell ref="H24:I24"/>
    <mergeCell ref="H30:I30"/>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s>
  <printOptions horizontalCentered="1"/>
  <pageMargins left="0.11811023622047245" right="0.19685039370078741" top="0.15748031496062992" bottom="0" header="0.31496062992125984" footer="0.31496062992125984"/>
  <pageSetup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2:IU65536"/>
  <sheetViews>
    <sheetView showGridLines="0" topLeftCell="A10" workbookViewId="0">
      <selection activeCell="IX4" sqref="IX4"/>
    </sheetView>
  </sheetViews>
  <sheetFormatPr baseColWidth="10" defaultColWidth="2.7109375" defaultRowHeight="12" x14ac:dyDescent="0.2"/>
  <cols>
    <col min="1" max="1" width="2.7109375" style="146" customWidth="1"/>
    <col min="2" max="2" width="18" style="146" customWidth="1"/>
    <col min="3" max="3" width="31.7109375" style="146" customWidth="1"/>
    <col min="4" max="7" width="11.42578125" style="146" customWidth="1"/>
    <col min="8" max="8" width="2.7109375" style="146" hidden="1" customWidth="1"/>
    <col min="9" max="255" width="11.42578125" style="146" hidden="1" customWidth="1"/>
    <col min="256" max="256" width="2.7109375" style="146"/>
    <col min="257" max="257" width="2.7109375" style="146" customWidth="1"/>
    <col min="258" max="258" width="11.42578125" style="146" customWidth="1"/>
    <col min="259" max="259" width="31.7109375" style="146" customWidth="1"/>
    <col min="260" max="263" width="11.42578125" style="146" customWidth="1"/>
    <col min="264" max="511" width="0" style="146" hidden="1" customWidth="1"/>
    <col min="512" max="512" width="2.7109375" style="146"/>
    <col min="513" max="513" width="2.7109375" style="146" customWidth="1"/>
    <col min="514" max="514" width="11.42578125" style="146" customWidth="1"/>
    <col min="515" max="515" width="31.7109375" style="146" customWidth="1"/>
    <col min="516" max="519" width="11.42578125" style="146" customWidth="1"/>
    <col min="520" max="767" width="0" style="146" hidden="1" customWidth="1"/>
    <col min="768" max="768" width="2.7109375" style="146"/>
    <col min="769" max="769" width="2.7109375" style="146" customWidth="1"/>
    <col min="770" max="770" width="11.42578125" style="146" customWidth="1"/>
    <col min="771" max="771" width="31.7109375" style="146" customWidth="1"/>
    <col min="772" max="775" width="11.42578125" style="146" customWidth="1"/>
    <col min="776" max="1023" width="0" style="146" hidden="1" customWidth="1"/>
    <col min="1024" max="1024" width="2.7109375" style="146"/>
    <col min="1025" max="1025" width="2.7109375" style="146" customWidth="1"/>
    <col min="1026" max="1026" width="11.42578125" style="146" customWidth="1"/>
    <col min="1027" max="1027" width="31.7109375" style="146" customWidth="1"/>
    <col min="1028" max="1031" width="11.42578125" style="146" customWidth="1"/>
    <col min="1032" max="1279" width="0" style="146" hidden="1" customWidth="1"/>
    <col min="1280" max="1280" width="2.7109375" style="146"/>
    <col min="1281" max="1281" width="2.7109375" style="146" customWidth="1"/>
    <col min="1282" max="1282" width="11.42578125" style="146" customWidth="1"/>
    <col min="1283" max="1283" width="31.7109375" style="146" customWidth="1"/>
    <col min="1284" max="1287" width="11.42578125" style="146" customWidth="1"/>
    <col min="1288" max="1535" width="0" style="146" hidden="1" customWidth="1"/>
    <col min="1536" max="1536" width="2.7109375" style="146"/>
    <col min="1537" max="1537" width="2.7109375" style="146" customWidth="1"/>
    <col min="1538" max="1538" width="11.42578125" style="146" customWidth="1"/>
    <col min="1539" max="1539" width="31.7109375" style="146" customWidth="1"/>
    <col min="1540" max="1543" width="11.42578125" style="146" customWidth="1"/>
    <col min="1544" max="1791" width="0" style="146" hidden="1" customWidth="1"/>
    <col min="1792" max="1792" width="2.7109375" style="146"/>
    <col min="1793" max="1793" width="2.7109375" style="146" customWidth="1"/>
    <col min="1794" max="1794" width="11.42578125" style="146" customWidth="1"/>
    <col min="1795" max="1795" width="31.7109375" style="146" customWidth="1"/>
    <col min="1796" max="1799" width="11.42578125" style="146" customWidth="1"/>
    <col min="1800" max="2047" width="0" style="146" hidden="1" customWidth="1"/>
    <col min="2048" max="2048" width="2.7109375" style="146"/>
    <col min="2049" max="2049" width="2.7109375" style="146" customWidth="1"/>
    <col min="2050" max="2050" width="11.42578125" style="146" customWidth="1"/>
    <col min="2051" max="2051" width="31.7109375" style="146" customWidth="1"/>
    <col min="2052" max="2055" width="11.42578125" style="146" customWidth="1"/>
    <col min="2056" max="2303" width="0" style="146" hidden="1" customWidth="1"/>
    <col min="2304" max="2304" width="2.7109375" style="146"/>
    <col min="2305" max="2305" width="2.7109375" style="146" customWidth="1"/>
    <col min="2306" max="2306" width="11.42578125" style="146" customWidth="1"/>
    <col min="2307" max="2307" width="31.7109375" style="146" customWidth="1"/>
    <col min="2308" max="2311" width="11.42578125" style="146" customWidth="1"/>
    <col min="2312" max="2559" width="0" style="146" hidden="1" customWidth="1"/>
    <col min="2560" max="2560" width="2.7109375" style="146"/>
    <col min="2561" max="2561" width="2.7109375" style="146" customWidth="1"/>
    <col min="2562" max="2562" width="11.42578125" style="146" customWidth="1"/>
    <col min="2563" max="2563" width="31.7109375" style="146" customWidth="1"/>
    <col min="2564" max="2567" width="11.42578125" style="146" customWidth="1"/>
    <col min="2568" max="2815" width="0" style="146" hidden="1" customWidth="1"/>
    <col min="2816" max="2816" width="2.7109375" style="146"/>
    <col min="2817" max="2817" width="2.7109375" style="146" customWidth="1"/>
    <col min="2818" max="2818" width="11.42578125" style="146" customWidth="1"/>
    <col min="2819" max="2819" width="31.7109375" style="146" customWidth="1"/>
    <col min="2820" max="2823" width="11.42578125" style="146" customWidth="1"/>
    <col min="2824" max="3071" width="0" style="146" hidden="1" customWidth="1"/>
    <col min="3072" max="3072" width="2.7109375" style="146"/>
    <col min="3073" max="3073" width="2.7109375" style="146" customWidth="1"/>
    <col min="3074" max="3074" width="11.42578125" style="146" customWidth="1"/>
    <col min="3075" max="3075" width="31.7109375" style="146" customWidth="1"/>
    <col min="3076" max="3079" width="11.42578125" style="146" customWidth="1"/>
    <col min="3080" max="3327" width="0" style="146" hidden="1" customWidth="1"/>
    <col min="3328" max="3328" width="2.7109375" style="146"/>
    <col min="3329" max="3329" width="2.7109375" style="146" customWidth="1"/>
    <col min="3330" max="3330" width="11.42578125" style="146" customWidth="1"/>
    <col min="3331" max="3331" width="31.7109375" style="146" customWidth="1"/>
    <col min="3332" max="3335" width="11.42578125" style="146" customWidth="1"/>
    <col min="3336" max="3583" width="0" style="146" hidden="1" customWidth="1"/>
    <col min="3584" max="3584" width="2.7109375" style="146"/>
    <col min="3585" max="3585" width="2.7109375" style="146" customWidth="1"/>
    <col min="3586" max="3586" width="11.42578125" style="146" customWidth="1"/>
    <col min="3587" max="3587" width="31.7109375" style="146" customWidth="1"/>
    <col min="3588" max="3591" width="11.42578125" style="146" customWidth="1"/>
    <col min="3592" max="3839" width="0" style="146" hidden="1" customWidth="1"/>
    <col min="3840" max="3840" width="2.7109375" style="146"/>
    <col min="3841" max="3841" width="2.7109375" style="146" customWidth="1"/>
    <col min="3842" max="3842" width="11.42578125" style="146" customWidth="1"/>
    <col min="3843" max="3843" width="31.7109375" style="146" customWidth="1"/>
    <col min="3844" max="3847" width="11.42578125" style="146" customWidth="1"/>
    <col min="3848" max="4095" width="0" style="146" hidden="1" customWidth="1"/>
    <col min="4096" max="4096" width="2.7109375" style="146"/>
    <col min="4097" max="4097" width="2.7109375" style="146" customWidth="1"/>
    <col min="4098" max="4098" width="11.42578125" style="146" customWidth="1"/>
    <col min="4099" max="4099" width="31.7109375" style="146" customWidth="1"/>
    <col min="4100" max="4103" width="11.42578125" style="146" customWidth="1"/>
    <col min="4104" max="4351" width="0" style="146" hidden="1" customWidth="1"/>
    <col min="4352" max="4352" width="2.7109375" style="146"/>
    <col min="4353" max="4353" width="2.7109375" style="146" customWidth="1"/>
    <col min="4354" max="4354" width="11.42578125" style="146" customWidth="1"/>
    <col min="4355" max="4355" width="31.7109375" style="146" customWidth="1"/>
    <col min="4356" max="4359" width="11.42578125" style="146" customWidth="1"/>
    <col min="4360" max="4607" width="0" style="146" hidden="1" customWidth="1"/>
    <col min="4608" max="4608" width="2.7109375" style="146"/>
    <col min="4609" max="4609" width="2.7109375" style="146" customWidth="1"/>
    <col min="4610" max="4610" width="11.42578125" style="146" customWidth="1"/>
    <col min="4611" max="4611" width="31.7109375" style="146" customWidth="1"/>
    <col min="4612" max="4615" width="11.42578125" style="146" customWidth="1"/>
    <col min="4616" max="4863" width="0" style="146" hidden="1" customWidth="1"/>
    <col min="4864" max="4864" width="2.7109375" style="146"/>
    <col min="4865" max="4865" width="2.7109375" style="146" customWidth="1"/>
    <col min="4866" max="4866" width="11.42578125" style="146" customWidth="1"/>
    <col min="4867" max="4867" width="31.7109375" style="146" customWidth="1"/>
    <col min="4868" max="4871" width="11.42578125" style="146" customWidth="1"/>
    <col min="4872" max="5119" width="0" style="146" hidden="1" customWidth="1"/>
    <col min="5120" max="5120" width="2.7109375" style="146"/>
    <col min="5121" max="5121" width="2.7109375" style="146" customWidth="1"/>
    <col min="5122" max="5122" width="11.42578125" style="146" customWidth="1"/>
    <col min="5123" max="5123" width="31.7109375" style="146" customWidth="1"/>
    <col min="5124" max="5127" width="11.42578125" style="146" customWidth="1"/>
    <col min="5128" max="5375" width="0" style="146" hidden="1" customWidth="1"/>
    <col min="5376" max="5376" width="2.7109375" style="146"/>
    <col min="5377" max="5377" width="2.7109375" style="146" customWidth="1"/>
    <col min="5378" max="5378" width="11.42578125" style="146" customWidth="1"/>
    <col min="5379" max="5379" width="31.7109375" style="146" customWidth="1"/>
    <col min="5380" max="5383" width="11.42578125" style="146" customWidth="1"/>
    <col min="5384" max="5631" width="0" style="146" hidden="1" customWidth="1"/>
    <col min="5632" max="5632" width="2.7109375" style="146"/>
    <col min="5633" max="5633" width="2.7109375" style="146" customWidth="1"/>
    <col min="5634" max="5634" width="11.42578125" style="146" customWidth="1"/>
    <col min="5635" max="5635" width="31.7109375" style="146" customWidth="1"/>
    <col min="5636" max="5639" width="11.42578125" style="146" customWidth="1"/>
    <col min="5640" max="5887" width="0" style="146" hidden="1" customWidth="1"/>
    <col min="5888" max="5888" width="2.7109375" style="146"/>
    <col min="5889" max="5889" width="2.7109375" style="146" customWidth="1"/>
    <col min="5890" max="5890" width="11.42578125" style="146" customWidth="1"/>
    <col min="5891" max="5891" width="31.7109375" style="146" customWidth="1"/>
    <col min="5892" max="5895" width="11.42578125" style="146" customWidth="1"/>
    <col min="5896" max="6143" width="0" style="146" hidden="1" customWidth="1"/>
    <col min="6144" max="6144" width="2.7109375" style="146"/>
    <col min="6145" max="6145" width="2.7109375" style="146" customWidth="1"/>
    <col min="6146" max="6146" width="11.42578125" style="146" customWidth="1"/>
    <col min="6147" max="6147" width="31.7109375" style="146" customWidth="1"/>
    <col min="6148" max="6151" width="11.42578125" style="146" customWidth="1"/>
    <col min="6152" max="6399" width="0" style="146" hidden="1" customWidth="1"/>
    <col min="6400" max="6400" width="2.7109375" style="146"/>
    <col min="6401" max="6401" width="2.7109375" style="146" customWidth="1"/>
    <col min="6402" max="6402" width="11.42578125" style="146" customWidth="1"/>
    <col min="6403" max="6403" width="31.7109375" style="146" customWidth="1"/>
    <col min="6404" max="6407" width="11.42578125" style="146" customWidth="1"/>
    <col min="6408" max="6655" width="0" style="146" hidden="1" customWidth="1"/>
    <col min="6656" max="6656" width="2.7109375" style="146"/>
    <col min="6657" max="6657" width="2.7109375" style="146" customWidth="1"/>
    <col min="6658" max="6658" width="11.42578125" style="146" customWidth="1"/>
    <col min="6659" max="6659" width="31.7109375" style="146" customWidth="1"/>
    <col min="6660" max="6663" width="11.42578125" style="146" customWidth="1"/>
    <col min="6664" max="6911" width="0" style="146" hidden="1" customWidth="1"/>
    <col min="6912" max="6912" width="2.7109375" style="146"/>
    <col min="6913" max="6913" width="2.7109375" style="146" customWidth="1"/>
    <col min="6914" max="6914" width="11.42578125" style="146" customWidth="1"/>
    <col min="6915" max="6915" width="31.7109375" style="146" customWidth="1"/>
    <col min="6916" max="6919" width="11.42578125" style="146" customWidth="1"/>
    <col min="6920" max="7167" width="0" style="146" hidden="1" customWidth="1"/>
    <col min="7168" max="7168" width="2.7109375" style="146"/>
    <col min="7169" max="7169" width="2.7109375" style="146" customWidth="1"/>
    <col min="7170" max="7170" width="11.42578125" style="146" customWidth="1"/>
    <col min="7171" max="7171" width="31.7109375" style="146" customWidth="1"/>
    <col min="7172" max="7175" width="11.42578125" style="146" customWidth="1"/>
    <col min="7176" max="7423" width="0" style="146" hidden="1" customWidth="1"/>
    <col min="7424" max="7424" width="2.7109375" style="146"/>
    <col min="7425" max="7425" width="2.7109375" style="146" customWidth="1"/>
    <col min="7426" max="7426" width="11.42578125" style="146" customWidth="1"/>
    <col min="7427" max="7427" width="31.7109375" style="146" customWidth="1"/>
    <col min="7428" max="7431" width="11.42578125" style="146" customWidth="1"/>
    <col min="7432" max="7679" width="0" style="146" hidden="1" customWidth="1"/>
    <col min="7680" max="7680" width="2.7109375" style="146"/>
    <col min="7681" max="7681" width="2.7109375" style="146" customWidth="1"/>
    <col min="7682" max="7682" width="11.42578125" style="146" customWidth="1"/>
    <col min="7683" max="7683" width="31.7109375" style="146" customWidth="1"/>
    <col min="7684" max="7687" width="11.42578125" style="146" customWidth="1"/>
    <col min="7688" max="7935" width="0" style="146" hidden="1" customWidth="1"/>
    <col min="7936" max="7936" width="2.7109375" style="146"/>
    <col min="7937" max="7937" width="2.7109375" style="146" customWidth="1"/>
    <col min="7938" max="7938" width="11.42578125" style="146" customWidth="1"/>
    <col min="7939" max="7939" width="31.7109375" style="146" customWidth="1"/>
    <col min="7940" max="7943" width="11.42578125" style="146" customWidth="1"/>
    <col min="7944" max="8191" width="0" style="146" hidden="1" customWidth="1"/>
    <col min="8192" max="8192" width="2.7109375" style="146"/>
    <col min="8193" max="8193" width="2.7109375" style="146" customWidth="1"/>
    <col min="8194" max="8194" width="11.42578125" style="146" customWidth="1"/>
    <col min="8195" max="8195" width="31.7109375" style="146" customWidth="1"/>
    <col min="8196" max="8199" width="11.42578125" style="146" customWidth="1"/>
    <col min="8200" max="8447" width="0" style="146" hidden="1" customWidth="1"/>
    <col min="8448" max="8448" width="2.7109375" style="146"/>
    <col min="8449" max="8449" width="2.7109375" style="146" customWidth="1"/>
    <col min="8450" max="8450" width="11.42578125" style="146" customWidth="1"/>
    <col min="8451" max="8451" width="31.7109375" style="146" customWidth="1"/>
    <col min="8452" max="8455" width="11.42578125" style="146" customWidth="1"/>
    <col min="8456" max="8703" width="0" style="146" hidden="1" customWidth="1"/>
    <col min="8704" max="8704" width="2.7109375" style="146"/>
    <col min="8705" max="8705" width="2.7109375" style="146" customWidth="1"/>
    <col min="8706" max="8706" width="11.42578125" style="146" customWidth="1"/>
    <col min="8707" max="8707" width="31.7109375" style="146" customWidth="1"/>
    <col min="8708" max="8711" width="11.42578125" style="146" customWidth="1"/>
    <col min="8712" max="8959" width="0" style="146" hidden="1" customWidth="1"/>
    <col min="8960" max="8960" width="2.7109375" style="146"/>
    <col min="8961" max="8961" width="2.7109375" style="146" customWidth="1"/>
    <col min="8962" max="8962" width="11.42578125" style="146" customWidth="1"/>
    <col min="8963" max="8963" width="31.7109375" style="146" customWidth="1"/>
    <col min="8964" max="8967" width="11.42578125" style="146" customWidth="1"/>
    <col min="8968" max="9215" width="0" style="146" hidden="1" customWidth="1"/>
    <col min="9216" max="9216" width="2.7109375" style="146"/>
    <col min="9217" max="9217" width="2.7109375" style="146" customWidth="1"/>
    <col min="9218" max="9218" width="11.42578125" style="146" customWidth="1"/>
    <col min="9219" max="9219" width="31.7109375" style="146" customWidth="1"/>
    <col min="9220" max="9223" width="11.42578125" style="146" customWidth="1"/>
    <col min="9224" max="9471" width="0" style="146" hidden="1" customWidth="1"/>
    <col min="9472" max="9472" width="2.7109375" style="146"/>
    <col min="9473" max="9473" width="2.7109375" style="146" customWidth="1"/>
    <col min="9474" max="9474" width="11.42578125" style="146" customWidth="1"/>
    <col min="9475" max="9475" width="31.7109375" style="146" customWidth="1"/>
    <col min="9476" max="9479" width="11.42578125" style="146" customWidth="1"/>
    <col min="9480" max="9727" width="0" style="146" hidden="1" customWidth="1"/>
    <col min="9728" max="9728" width="2.7109375" style="146"/>
    <col min="9729" max="9729" width="2.7109375" style="146" customWidth="1"/>
    <col min="9730" max="9730" width="11.42578125" style="146" customWidth="1"/>
    <col min="9731" max="9731" width="31.7109375" style="146" customWidth="1"/>
    <col min="9732" max="9735" width="11.42578125" style="146" customWidth="1"/>
    <col min="9736" max="9983" width="0" style="146" hidden="1" customWidth="1"/>
    <col min="9984" max="9984" width="2.7109375" style="146"/>
    <col min="9985" max="9985" width="2.7109375" style="146" customWidth="1"/>
    <col min="9986" max="9986" width="11.42578125" style="146" customWidth="1"/>
    <col min="9987" max="9987" width="31.7109375" style="146" customWidth="1"/>
    <col min="9988" max="9991" width="11.42578125" style="146" customWidth="1"/>
    <col min="9992" max="10239" width="0" style="146" hidden="1" customWidth="1"/>
    <col min="10240" max="10240" width="2.7109375" style="146"/>
    <col min="10241" max="10241" width="2.7109375" style="146" customWidth="1"/>
    <col min="10242" max="10242" width="11.42578125" style="146" customWidth="1"/>
    <col min="10243" max="10243" width="31.7109375" style="146" customWidth="1"/>
    <col min="10244" max="10247" width="11.42578125" style="146" customWidth="1"/>
    <col min="10248" max="10495" width="0" style="146" hidden="1" customWidth="1"/>
    <col min="10496" max="10496" width="2.7109375" style="146"/>
    <col min="10497" max="10497" width="2.7109375" style="146" customWidth="1"/>
    <col min="10498" max="10498" width="11.42578125" style="146" customWidth="1"/>
    <col min="10499" max="10499" width="31.7109375" style="146" customWidth="1"/>
    <col min="10500" max="10503" width="11.42578125" style="146" customWidth="1"/>
    <col min="10504" max="10751" width="0" style="146" hidden="1" customWidth="1"/>
    <col min="10752" max="10752" width="2.7109375" style="146"/>
    <col min="10753" max="10753" width="2.7109375" style="146" customWidth="1"/>
    <col min="10754" max="10754" width="11.42578125" style="146" customWidth="1"/>
    <col min="10755" max="10755" width="31.7109375" style="146" customWidth="1"/>
    <col min="10756" max="10759" width="11.42578125" style="146" customWidth="1"/>
    <col min="10760" max="11007" width="0" style="146" hidden="1" customWidth="1"/>
    <col min="11008" max="11008" width="2.7109375" style="146"/>
    <col min="11009" max="11009" width="2.7109375" style="146" customWidth="1"/>
    <col min="11010" max="11010" width="11.42578125" style="146" customWidth="1"/>
    <col min="11011" max="11011" width="31.7109375" style="146" customWidth="1"/>
    <col min="11012" max="11015" width="11.42578125" style="146" customWidth="1"/>
    <col min="11016" max="11263" width="0" style="146" hidden="1" customWidth="1"/>
    <col min="11264" max="11264" width="2.7109375" style="146"/>
    <col min="11265" max="11265" width="2.7109375" style="146" customWidth="1"/>
    <col min="11266" max="11266" width="11.42578125" style="146" customWidth="1"/>
    <col min="11267" max="11267" width="31.7109375" style="146" customWidth="1"/>
    <col min="11268" max="11271" width="11.42578125" style="146" customWidth="1"/>
    <col min="11272" max="11519" width="0" style="146" hidden="1" customWidth="1"/>
    <col min="11520" max="11520" width="2.7109375" style="146"/>
    <col min="11521" max="11521" width="2.7109375" style="146" customWidth="1"/>
    <col min="11522" max="11522" width="11.42578125" style="146" customWidth="1"/>
    <col min="11523" max="11523" width="31.7109375" style="146" customWidth="1"/>
    <col min="11524" max="11527" width="11.42578125" style="146" customWidth="1"/>
    <col min="11528" max="11775" width="0" style="146" hidden="1" customWidth="1"/>
    <col min="11776" max="11776" width="2.7109375" style="146"/>
    <col min="11777" max="11777" width="2.7109375" style="146" customWidth="1"/>
    <col min="11778" max="11778" width="11.42578125" style="146" customWidth="1"/>
    <col min="11779" max="11779" width="31.7109375" style="146" customWidth="1"/>
    <col min="11780" max="11783" width="11.42578125" style="146" customWidth="1"/>
    <col min="11784" max="12031" width="0" style="146" hidden="1" customWidth="1"/>
    <col min="12032" max="12032" width="2.7109375" style="146"/>
    <col min="12033" max="12033" width="2.7109375" style="146" customWidth="1"/>
    <col min="12034" max="12034" width="11.42578125" style="146" customWidth="1"/>
    <col min="12035" max="12035" width="31.7109375" style="146" customWidth="1"/>
    <col min="12036" max="12039" width="11.42578125" style="146" customWidth="1"/>
    <col min="12040" max="12287" width="0" style="146" hidden="1" customWidth="1"/>
    <col min="12288" max="12288" width="2.7109375" style="146"/>
    <col min="12289" max="12289" width="2.7109375" style="146" customWidth="1"/>
    <col min="12290" max="12290" width="11.42578125" style="146" customWidth="1"/>
    <col min="12291" max="12291" width="31.7109375" style="146" customWidth="1"/>
    <col min="12292" max="12295" width="11.42578125" style="146" customWidth="1"/>
    <col min="12296" max="12543" width="0" style="146" hidden="1" customWidth="1"/>
    <col min="12544" max="12544" width="2.7109375" style="146"/>
    <col min="12545" max="12545" width="2.7109375" style="146" customWidth="1"/>
    <col min="12546" max="12546" width="11.42578125" style="146" customWidth="1"/>
    <col min="12547" max="12547" width="31.7109375" style="146" customWidth="1"/>
    <col min="12548" max="12551" width="11.42578125" style="146" customWidth="1"/>
    <col min="12552" max="12799" width="0" style="146" hidden="1" customWidth="1"/>
    <col min="12800" max="12800" width="2.7109375" style="146"/>
    <col min="12801" max="12801" width="2.7109375" style="146" customWidth="1"/>
    <col min="12802" max="12802" width="11.42578125" style="146" customWidth="1"/>
    <col min="12803" max="12803" width="31.7109375" style="146" customWidth="1"/>
    <col min="12804" max="12807" width="11.42578125" style="146" customWidth="1"/>
    <col min="12808" max="13055" width="0" style="146" hidden="1" customWidth="1"/>
    <col min="13056" max="13056" width="2.7109375" style="146"/>
    <col min="13057" max="13057" width="2.7109375" style="146" customWidth="1"/>
    <col min="13058" max="13058" width="11.42578125" style="146" customWidth="1"/>
    <col min="13059" max="13059" width="31.7109375" style="146" customWidth="1"/>
    <col min="13060" max="13063" width="11.42578125" style="146" customWidth="1"/>
    <col min="13064" max="13311" width="0" style="146" hidden="1" customWidth="1"/>
    <col min="13312" max="13312" width="2.7109375" style="146"/>
    <col min="13313" max="13313" width="2.7109375" style="146" customWidth="1"/>
    <col min="13314" max="13314" width="11.42578125" style="146" customWidth="1"/>
    <col min="13315" max="13315" width="31.7109375" style="146" customWidth="1"/>
    <col min="13316" max="13319" width="11.42578125" style="146" customWidth="1"/>
    <col min="13320" max="13567" width="0" style="146" hidden="1" customWidth="1"/>
    <col min="13568" max="13568" width="2.7109375" style="146"/>
    <col min="13569" max="13569" width="2.7109375" style="146" customWidth="1"/>
    <col min="13570" max="13570" width="11.42578125" style="146" customWidth="1"/>
    <col min="13571" max="13571" width="31.7109375" style="146" customWidth="1"/>
    <col min="13572" max="13575" width="11.42578125" style="146" customWidth="1"/>
    <col min="13576" max="13823" width="0" style="146" hidden="1" customWidth="1"/>
    <col min="13824" max="13824" width="2.7109375" style="146"/>
    <col min="13825" max="13825" width="2.7109375" style="146" customWidth="1"/>
    <col min="13826" max="13826" width="11.42578125" style="146" customWidth="1"/>
    <col min="13827" max="13827" width="31.7109375" style="146" customWidth="1"/>
    <col min="13828" max="13831" width="11.42578125" style="146" customWidth="1"/>
    <col min="13832" max="14079" width="0" style="146" hidden="1" customWidth="1"/>
    <col min="14080" max="14080" width="2.7109375" style="146"/>
    <col min="14081" max="14081" width="2.7109375" style="146" customWidth="1"/>
    <col min="14082" max="14082" width="11.42578125" style="146" customWidth="1"/>
    <col min="14083" max="14083" width="31.7109375" style="146" customWidth="1"/>
    <col min="14084" max="14087" width="11.42578125" style="146" customWidth="1"/>
    <col min="14088" max="14335" width="0" style="146" hidden="1" customWidth="1"/>
    <col min="14336" max="14336" width="2.7109375" style="146"/>
    <col min="14337" max="14337" width="2.7109375" style="146" customWidth="1"/>
    <col min="14338" max="14338" width="11.42578125" style="146" customWidth="1"/>
    <col min="14339" max="14339" width="31.7109375" style="146" customWidth="1"/>
    <col min="14340" max="14343" width="11.42578125" style="146" customWidth="1"/>
    <col min="14344" max="14591" width="0" style="146" hidden="1" customWidth="1"/>
    <col min="14592" max="14592" width="2.7109375" style="146"/>
    <col min="14593" max="14593" width="2.7109375" style="146" customWidth="1"/>
    <col min="14594" max="14594" width="11.42578125" style="146" customWidth="1"/>
    <col min="14595" max="14595" width="31.7109375" style="146" customWidth="1"/>
    <col min="14596" max="14599" width="11.42578125" style="146" customWidth="1"/>
    <col min="14600" max="14847" width="0" style="146" hidden="1" customWidth="1"/>
    <col min="14848" max="14848" width="2.7109375" style="146"/>
    <col min="14849" max="14849" width="2.7109375" style="146" customWidth="1"/>
    <col min="14850" max="14850" width="11.42578125" style="146" customWidth="1"/>
    <col min="14851" max="14851" width="31.7109375" style="146" customWidth="1"/>
    <col min="14852" max="14855" width="11.42578125" style="146" customWidth="1"/>
    <col min="14856" max="15103" width="0" style="146" hidden="1" customWidth="1"/>
    <col min="15104" max="15104" width="2.7109375" style="146"/>
    <col min="15105" max="15105" width="2.7109375" style="146" customWidth="1"/>
    <col min="15106" max="15106" width="11.42578125" style="146" customWidth="1"/>
    <col min="15107" max="15107" width="31.7109375" style="146" customWidth="1"/>
    <col min="15108" max="15111" width="11.42578125" style="146" customWidth="1"/>
    <col min="15112" max="15359" width="0" style="146" hidden="1" customWidth="1"/>
    <col min="15360" max="15360" width="2.7109375" style="146"/>
    <col min="15361" max="15361" width="2.7109375" style="146" customWidth="1"/>
    <col min="15362" max="15362" width="11.42578125" style="146" customWidth="1"/>
    <col min="15363" max="15363" width="31.7109375" style="146" customWidth="1"/>
    <col min="15364" max="15367" width="11.42578125" style="146" customWidth="1"/>
    <col min="15368" max="15615" width="0" style="146" hidden="1" customWidth="1"/>
    <col min="15616" max="15616" width="2.7109375" style="146"/>
    <col min="15617" max="15617" width="2.7109375" style="146" customWidth="1"/>
    <col min="15618" max="15618" width="11.42578125" style="146" customWidth="1"/>
    <col min="15619" max="15619" width="31.7109375" style="146" customWidth="1"/>
    <col min="15620" max="15623" width="11.42578125" style="146" customWidth="1"/>
    <col min="15624" max="15871" width="0" style="146" hidden="1" customWidth="1"/>
    <col min="15872" max="15872" width="2.7109375" style="146"/>
    <col min="15873" max="15873" width="2.7109375" style="146" customWidth="1"/>
    <col min="15874" max="15874" width="11.42578125" style="146" customWidth="1"/>
    <col min="15875" max="15875" width="31.7109375" style="146" customWidth="1"/>
    <col min="15876" max="15879" width="11.42578125" style="146" customWidth="1"/>
    <col min="15880" max="16127" width="0" style="146" hidden="1" customWidth="1"/>
    <col min="16128" max="16128" width="2.7109375" style="146"/>
    <col min="16129" max="16129" width="2.7109375" style="146" customWidth="1"/>
    <col min="16130" max="16130" width="11.42578125" style="146" customWidth="1"/>
    <col min="16131" max="16131" width="31.7109375" style="146" customWidth="1"/>
    <col min="16132" max="16135" width="11.42578125" style="146" customWidth="1"/>
    <col min="16136" max="16383" width="0" style="146" hidden="1" customWidth="1"/>
    <col min="16384" max="16384" width="2.7109375" style="146"/>
  </cols>
  <sheetData>
    <row r="2" spans="2:12" x14ac:dyDescent="0.2">
      <c r="B2" s="1054" t="s">
        <v>342</v>
      </c>
      <c r="C2" s="1054"/>
      <c r="D2" s="1054"/>
      <c r="E2" s="1054"/>
      <c r="F2" s="1054"/>
      <c r="G2" s="1054"/>
    </row>
    <row r="3" spans="2:12" x14ac:dyDescent="0.2">
      <c r="B3" s="1069" t="s">
        <v>143</v>
      </c>
      <c r="C3" s="1069"/>
      <c r="D3" s="1069"/>
      <c r="E3" s="1069"/>
      <c r="F3" s="1069"/>
      <c r="G3" s="1069"/>
      <c r="J3" s="439"/>
      <c r="K3" s="439"/>
      <c r="L3" s="439"/>
    </row>
    <row r="4" spans="2:12" x14ac:dyDescent="0.2">
      <c r="B4" s="1054" t="s">
        <v>579</v>
      </c>
      <c r="C4" s="1054"/>
      <c r="D4" s="1054"/>
      <c r="E4" s="1054"/>
      <c r="F4" s="1054"/>
      <c r="G4" s="1054"/>
      <c r="J4" s="439"/>
      <c r="K4" s="439"/>
      <c r="L4" s="439"/>
    </row>
    <row r="5" spans="2:12" x14ac:dyDescent="0.2">
      <c r="B5" s="1054" t="s">
        <v>345</v>
      </c>
      <c r="C5" s="1054"/>
      <c r="D5" s="1054"/>
      <c r="E5" s="1054"/>
      <c r="F5" s="1054"/>
      <c r="G5" s="1054"/>
      <c r="J5" s="439"/>
      <c r="K5" s="439"/>
      <c r="L5" s="439"/>
    </row>
    <row r="6" spans="2:12" x14ac:dyDescent="0.2">
      <c r="B6" s="1071" t="s">
        <v>0</v>
      </c>
      <c r="C6" s="1071"/>
      <c r="D6" s="1071"/>
      <c r="E6" s="1071"/>
      <c r="F6" s="1071"/>
      <c r="G6" s="1071"/>
      <c r="H6" s="696"/>
    </row>
    <row r="7" spans="2:12" x14ac:dyDescent="0.2">
      <c r="B7" s="1083" t="s">
        <v>568</v>
      </c>
      <c r="C7" s="1083"/>
      <c r="D7" s="1083" t="s">
        <v>138</v>
      </c>
      <c r="E7" s="1083"/>
      <c r="F7" s="1083" t="s">
        <v>470</v>
      </c>
      <c r="G7" s="1083"/>
    </row>
    <row r="8" spans="2:12" x14ac:dyDescent="0.2">
      <c r="B8" s="1083" t="s">
        <v>580</v>
      </c>
      <c r="C8" s="1083"/>
      <c r="D8" s="1083"/>
      <c r="E8" s="1083"/>
      <c r="F8" s="1083"/>
      <c r="G8" s="1083"/>
    </row>
    <row r="9" spans="2:12" x14ac:dyDescent="0.2">
      <c r="B9" s="1076"/>
      <c r="C9" s="1076"/>
      <c r="D9" s="1077"/>
      <c r="E9" s="1077"/>
      <c r="F9" s="1077"/>
      <c r="G9" s="1077"/>
    </row>
    <row r="10" spans="2:12" x14ac:dyDescent="0.2">
      <c r="B10" s="1076"/>
      <c r="C10" s="1076"/>
      <c r="D10" s="1077"/>
      <c r="E10" s="1077"/>
      <c r="F10" s="1077"/>
      <c r="G10" s="1077"/>
    </row>
    <row r="11" spans="2:12" x14ac:dyDescent="0.2">
      <c r="B11" s="1076"/>
      <c r="C11" s="1076"/>
      <c r="D11" s="1077"/>
      <c r="E11" s="1077"/>
      <c r="F11" s="1077"/>
      <c r="G11" s="1077"/>
    </row>
    <row r="12" spans="2:12" x14ac:dyDescent="0.2">
      <c r="B12" s="1076"/>
      <c r="C12" s="1076"/>
      <c r="D12" s="1077"/>
      <c r="E12" s="1077"/>
      <c r="F12" s="1077"/>
      <c r="G12" s="1077"/>
    </row>
    <row r="13" spans="2:12" x14ac:dyDescent="0.2">
      <c r="B13" s="1076"/>
      <c r="C13" s="1076"/>
      <c r="D13" s="1077"/>
      <c r="E13" s="1077"/>
      <c r="F13" s="1077"/>
      <c r="G13" s="1077"/>
    </row>
    <row r="14" spans="2:12" x14ac:dyDescent="0.2">
      <c r="B14" s="1076"/>
      <c r="C14" s="1076"/>
      <c r="D14" s="1077"/>
      <c r="E14" s="1077"/>
      <c r="F14" s="1077"/>
      <c r="G14" s="1077"/>
    </row>
    <row r="15" spans="2:12" x14ac:dyDescent="0.2">
      <c r="B15" s="1076"/>
      <c r="C15" s="1076"/>
      <c r="D15" s="1077"/>
      <c r="E15" s="1077"/>
      <c r="F15" s="1077"/>
      <c r="G15" s="1077"/>
    </row>
    <row r="16" spans="2:12" x14ac:dyDescent="0.2">
      <c r="B16" s="1076"/>
      <c r="C16" s="1076"/>
      <c r="D16" s="1077"/>
      <c r="E16" s="1077"/>
      <c r="F16" s="1077"/>
      <c r="G16" s="1077"/>
    </row>
    <row r="17" spans="2:7" x14ac:dyDescent="0.2">
      <c r="B17" s="1076"/>
      <c r="C17" s="1076"/>
      <c r="D17" s="1077"/>
      <c r="E17" s="1077"/>
      <c r="F17" s="1077"/>
      <c r="G17" s="1077"/>
    </row>
    <row r="18" spans="2:7" x14ac:dyDescent="0.2">
      <c r="B18" s="1079" t="s">
        <v>581</v>
      </c>
      <c r="C18" s="1079"/>
      <c r="D18" s="1075">
        <v>0</v>
      </c>
      <c r="E18" s="1075"/>
      <c r="F18" s="1075">
        <v>0</v>
      </c>
      <c r="G18" s="1075"/>
    </row>
    <row r="19" spans="2:7" x14ac:dyDescent="0.2">
      <c r="B19" s="1072"/>
      <c r="C19" s="1072"/>
      <c r="D19" s="1072"/>
      <c r="E19" s="1072"/>
      <c r="F19" s="1072"/>
      <c r="G19" s="1072"/>
    </row>
    <row r="20" spans="2:7" x14ac:dyDescent="0.2">
      <c r="B20" s="1083" t="s">
        <v>577</v>
      </c>
      <c r="C20" s="1083"/>
      <c r="D20" s="1083"/>
      <c r="E20" s="1083"/>
      <c r="F20" s="1083"/>
      <c r="G20" s="1083"/>
    </row>
    <row r="21" spans="2:7" x14ac:dyDescent="0.2">
      <c r="B21" s="1076"/>
      <c r="C21" s="1076"/>
      <c r="D21" s="1077"/>
      <c r="E21" s="1077"/>
      <c r="F21" s="1077"/>
      <c r="G21" s="1077"/>
    </row>
    <row r="22" spans="2:7" x14ac:dyDescent="0.2">
      <c r="B22" s="1076"/>
      <c r="C22" s="1076"/>
      <c r="D22" s="1077"/>
      <c r="E22" s="1077"/>
      <c r="F22" s="1077"/>
      <c r="G22" s="1077"/>
    </row>
    <row r="23" spans="2:7" x14ac:dyDescent="0.2">
      <c r="B23" s="1076"/>
      <c r="C23" s="1076"/>
      <c r="D23" s="1077"/>
      <c r="E23" s="1077"/>
      <c r="F23" s="1077"/>
      <c r="G23" s="1077"/>
    </row>
    <row r="24" spans="2:7" x14ac:dyDescent="0.2">
      <c r="B24" s="1076"/>
      <c r="C24" s="1076"/>
      <c r="D24" s="1077"/>
      <c r="E24" s="1077"/>
      <c r="F24" s="1077"/>
      <c r="G24" s="1077"/>
    </row>
    <row r="25" spans="2:7" x14ac:dyDescent="0.2">
      <c r="B25" s="1076"/>
      <c r="C25" s="1076"/>
      <c r="D25" s="1077"/>
      <c r="E25" s="1077"/>
      <c r="F25" s="1077"/>
      <c r="G25" s="1077"/>
    </row>
    <row r="26" spans="2:7" x14ac:dyDescent="0.2">
      <c r="B26" s="1076"/>
      <c r="C26" s="1076"/>
      <c r="D26" s="1077"/>
      <c r="E26" s="1077"/>
      <c r="F26" s="1077"/>
      <c r="G26" s="1077"/>
    </row>
    <row r="27" spans="2:7" x14ac:dyDescent="0.2">
      <c r="B27" s="1076"/>
      <c r="C27" s="1076"/>
      <c r="D27" s="1077"/>
      <c r="E27" s="1077"/>
      <c r="F27" s="1077"/>
      <c r="G27" s="1077"/>
    </row>
    <row r="28" spans="2:7" x14ac:dyDescent="0.2">
      <c r="B28" s="1076"/>
      <c r="C28" s="1076"/>
      <c r="D28" s="1077"/>
      <c r="E28" s="1077"/>
      <c r="F28" s="1077"/>
      <c r="G28" s="1077"/>
    </row>
    <row r="29" spans="2:7" x14ac:dyDescent="0.2">
      <c r="B29" s="1076"/>
      <c r="C29" s="1076"/>
      <c r="D29" s="1077"/>
      <c r="E29" s="1077"/>
      <c r="F29" s="1077"/>
      <c r="G29" s="1077"/>
    </row>
    <row r="30" spans="2:7" x14ac:dyDescent="0.2">
      <c r="B30" s="1079" t="s">
        <v>582</v>
      </c>
      <c r="C30" s="1079"/>
      <c r="D30" s="1075">
        <v>0</v>
      </c>
      <c r="E30" s="1075"/>
      <c r="F30" s="1075">
        <v>0</v>
      </c>
      <c r="G30" s="1075"/>
    </row>
    <row r="31" spans="2:7" x14ac:dyDescent="0.2">
      <c r="B31" s="1072"/>
      <c r="C31" s="1072"/>
      <c r="D31" s="1073"/>
      <c r="E31" s="1073"/>
      <c r="F31" s="1073"/>
      <c r="G31" s="1073"/>
    </row>
    <row r="32" spans="2:7" x14ac:dyDescent="0.2">
      <c r="B32" s="1074" t="s">
        <v>354</v>
      </c>
      <c r="C32" s="1074"/>
      <c r="D32" s="1075">
        <v>0</v>
      </c>
      <c r="E32" s="1075"/>
      <c r="F32" s="1075">
        <v>0</v>
      </c>
      <c r="G32" s="1075"/>
    </row>
    <row r="34" spans="2:7" hidden="1" x14ac:dyDescent="0.2"/>
    <row r="35" spans="2:7" hidden="1" x14ac:dyDescent="0.2"/>
    <row r="36" spans="2:7" ht="15" customHeight="1" x14ac:dyDescent="0.2">
      <c r="B36" s="690"/>
      <c r="C36" s="690"/>
      <c r="F36" s="690"/>
      <c r="G36" s="690"/>
    </row>
    <row r="37" spans="2:7" ht="15" customHeight="1" x14ac:dyDescent="0.2">
      <c r="B37" s="409"/>
      <c r="C37" s="409"/>
      <c r="F37" s="409"/>
      <c r="G37" s="409"/>
    </row>
    <row r="38" spans="2:7" ht="30" customHeight="1" x14ac:dyDescent="0.2"/>
    <row r="39" spans="2:7" hidden="1" x14ac:dyDescent="0.2"/>
    <row r="40" spans="2:7" hidden="1" x14ac:dyDescent="0.2"/>
    <row r="41" spans="2:7" hidden="1" x14ac:dyDescent="0.2"/>
    <row r="42" spans="2:7" hidden="1" x14ac:dyDescent="0.2"/>
    <row r="43" spans="2:7" hidden="1" x14ac:dyDescent="0.2"/>
    <row r="44" spans="2:7" hidden="1" x14ac:dyDescent="0.2"/>
    <row r="45" spans="2:7" hidden="1" x14ac:dyDescent="0.2"/>
    <row r="46" spans="2:7" hidden="1" x14ac:dyDescent="0.2"/>
    <row r="47" spans="2:7" hidden="1" x14ac:dyDescent="0.2"/>
    <row r="48" spans="2:7"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insertRows="0" deleteRows="0"/>
  <mergeCells count="79">
    <mergeCell ref="B2:G2"/>
    <mergeCell ref="B3:G3"/>
    <mergeCell ref="B4:G4"/>
    <mergeCell ref="B5:G5"/>
    <mergeCell ref="B7:C7"/>
    <mergeCell ref="D7:E7"/>
    <mergeCell ref="F7:G7"/>
    <mergeCell ref="B8:G8"/>
    <mergeCell ref="B9:C9"/>
    <mergeCell ref="D9:E9"/>
    <mergeCell ref="F9:G9"/>
    <mergeCell ref="B10:C10"/>
    <mergeCell ref="D10:E10"/>
    <mergeCell ref="F10:G10"/>
    <mergeCell ref="B11:C11"/>
    <mergeCell ref="D11:E11"/>
    <mergeCell ref="F11:G11"/>
    <mergeCell ref="B12:C12"/>
    <mergeCell ref="D12:E12"/>
    <mergeCell ref="F12:G12"/>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32:C32"/>
    <mergeCell ref="D32:E32"/>
    <mergeCell ref="F32:G32"/>
    <mergeCell ref="B6:G6"/>
    <mergeCell ref="B30:C30"/>
    <mergeCell ref="D30:E30"/>
    <mergeCell ref="F30:G30"/>
    <mergeCell ref="B31:C31"/>
    <mergeCell ref="D31:E31"/>
    <mergeCell ref="F31:G31"/>
    <mergeCell ref="B28:C28"/>
    <mergeCell ref="D28:E28"/>
    <mergeCell ref="F28:G28"/>
    <mergeCell ref="B29:C29"/>
    <mergeCell ref="D29:E29"/>
    <mergeCell ref="F29:G29"/>
  </mergeCells>
  <printOptions horizontalCentered="1"/>
  <pageMargins left="0.11811023622047245" right="0.11811023622047245" top="0.15748031496062992" bottom="0" header="0.31496062992125984" footer="0.31496062992125984"/>
  <pageSetup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E22"/>
  <sheetViews>
    <sheetView showGridLines="0" workbookViewId="0">
      <selection activeCell="C22" sqref="C22"/>
    </sheetView>
  </sheetViews>
  <sheetFormatPr baseColWidth="10" defaultRowHeight="12" x14ac:dyDescent="0.2"/>
  <cols>
    <col min="1" max="1" width="40.42578125" style="146" bestFit="1" customWidth="1"/>
    <col min="2" max="2" width="17.85546875" style="146" bestFit="1" customWidth="1"/>
    <col min="3" max="3" width="10" style="146" bestFit="1" customWidth="1"/>
    <col min="4" max="4" width="17.7109375" style="146" bestFit="1" customWidth="1"/>
    <col min="5" max="256" width="11.42578125" style="146"/>
    <col min="257" max="257" width="5.5703125" style="146" customWidth="1"/>
    <col min="258" max="258" width="49.7109375" style="146" customWidth="1"/>
    <col min="259" max="512" width="11.42578125" style="146"/>
    <col min="513" max="513" width="5.5703125" style="146" customWidth="1"/>
    <col min="514" max="514" width="49.7109375" style="146" customWidth="1"/>
    <col min="515" max="768" width="11.42578125" style="146"/>
    <col min="769" max="769" width="5.5703125" style="146" customWidth="1"/>
    <col min="770" max="770" width="49.7109375" style="146" customWidth="1"/>
    <col min="771" max="1024" width="11.42578125" style="146"/>
    <col min="1025" max="1025" width="5.5703125" style="146" customWidth="1"/>
    <col min="1026" max="1026" width="49.7109375" style="146" customWidth="1"/>
    <col min="1027" max="1280" width="11.42578125" style="146"/>
    <col min="1281" max="1281" width="5.5703125" style="146" customWidth="1"/>
    <col min="1282" max="1282" width="49.7109375" style="146" customWidth="1"/>
    <col min="1283" max="1536" width="11.42578125" style="146"/>
    <col min="1537" max="1537" width="5.5703125" style="146" customWidth="1"/>
    <col min="1538" max="1538" width="49.7109375" style="146" customWidth="1"/>
    <col min="1539" max="1792" width="11.42578125" style="146"/>
    <col min="1793" max="1793" width="5.5703125" style="146" customWidth="1"/>
    <col min="1794" max="1794" width="49.7109375" style="146" customWidth="1"/>
    <col min="1795" max="2048" width="11.42578125" style="146"/>
    <col min="2049" max="2049" width="5.5703125" style="146" customWidth="1"/>
    <col min="2050" max="2050" width="49.7109375" style="146" customWidth="1"/>
    <col min="2051" max="2304" width="11.42578125" style="146"/>
    <col min="2305" max="2305" width="5.5703125" style="146" customWidth="1"/>
    <col min="2306" max="2306" width="49.7109375" style="146" customWidth="1"/>
    <col min="2307" max="2560" width="11.42578125" style="146"/>
    <col min="2561" max="2561" width="5.5703125" style="146" customWidth="1"/>
    <col min="2562" max="2562" width="49.7109375" style="146" customWidth="1"/>
    <col min="2563" max="2816" width="11.42578125" style="146"/>
    <col min="2817" max="2817" width="5.5703125" style="146" customWidth="1"/>
    <col min="2818" max="2818" width="49.7109375" style="146" customWidth="1"/>
    <col min="2819" max="3072" width="11.42578125" style="146"/>
    <col min="3073" max="3073" width="5.5703125" style="146" customWidth="1"/>
    <col min="3074" max="3074" width="49.7109375" style="146" customWidth="1"/>
    <col min="3075" max="3328" width="11.42578125" style="146"/>
    <col min="3329" max="3329" width="5.5703125" style="146" customWidth="1"/>
    <col min="3330" max="3330" width="49.7109375" style="146" customWidth="1"/>
    <col min="3331" max="3584" width="11.42578125" style="146"/>
    <col min="3585" max="3585" width="5.5703125" style="146" customWidth="1"/>
    <col min="3586" max="3586" width="49.7109375" style="146" customWidth="1"/>
    <col min="3587" max="3840" width="11.42578125" style="146"/>
    <col min="3841" max="3841" width="5.5703125" style="146" customWidth="1"/>
    <col min="3842" max="3842" width="49.7109375" style="146" customWidth="1"/>
    <col min="3843" max="4096" width="11.42578125" style="146"/>
    <col min="4097" max="4097" width="5.5703125" style="146" customWidth="1"/>
    <col min="4098" max="4098" width="49.7109375" style="146" customWidth="1"/>
    <col min="4099" max="4352" width="11.42578125" style="146"/>
    <col min="4353" max="4353" width="5.5703125" style="146" customWidth="1"/>
    <col min="4354" max="4354" width="49.7109375" style="146" customWidth="1"/>
    <col min="4355" max="4608" width="11.42578125" style="146"/>
    <col min="4609" max="4609" width="5.5703125" style="146" customWidth="1"/>
    <col min="4610" max="4610" width="49.7109375" style="146" customWidth="1"/>
    <col min="4611" max="4864" width="11.42578125" style="146"/>
    <col min="4865" max="4865" width="5.5703125" style="146" customWidth="1"/>
    <col min="4866" max="4866" width="49.7109375" style="146" customWidth="1"/>
    <col min="4867" max="5120" width="11.42578125" style="146"/>
    <col min="5121" max="5121" width="5.5703125" style="146" customWidth="1"/>
    <col min="5122" max="5122" width="49.7109375" style="146" customWidth="1"/>
    <col min="5123" max="5376" width="11.42578125" style="146"/>
    <col min="5377" max="5377" width="5.5703125" style="146" customWidth="1"/>
    <col min="5378" max="5378" width="49.7109375" style="146" customWidth="1"/>
    <col min="5379" max="5632" width="11.42578125" style="146"/>
    <col min="5633" max="5633" width="5.5703125" style="146" customWidth="1"/>
    <col min="5634" max="5634" width="49.7109375" style="146" customWidth="1"/>
    <col min="5635" max="5888" width="11.42578125" style="146"/>
    <col min="5889" max="5889" width="5.5703125" style="146" customWidth="1"/>
    <col min="5890" max="5890" width="49.7109375" style="146" customWidth="1"/>
    <col min="5891" max="6144" width="11.42578125" style="146"/>
    <col min="6145" max="6145" width="5.5703125" style="146" customWidth="1"/>
    <col min="6146" max="6146" width="49.7109375" style="146" customWidth="1"/>
    <col min="6147" max="6400" width="11.42578125" style="146"/>
    <col min="6401" max="6401" width="5.5703125" style="146" customWidth="1"/>
    <col min="6402" max="6402" width="49.7109375" style="146" customWidth="1"/>
    <col min="6403" max="6656" width="11.42578125" style="146"/>
    <col min="6657" max="6657" width="5.5703125" style="146" customWidth="1"/>
    <col min="6658" max="6658" width="49.7109375" style="146" customWidth="1"/>
    <col min="6659" max="6912" width="11.42578125" style="146"/>
    <col min="6913" max="6913" width="5.5703125" style="146" customWidth="1"/>
    <col min="6914" max="6914" width="49.7109375" style="146" customWidth="1"/>
    <col min="6915" max="7168" width="11.42578125" style="146"/>
    <col min="7169" max="7169" width="5.5703125" style="146" customWidth="1"/>
    <col min="7170" max="7170" width="49.7109375" style="146" customWidth="1"/>
    <col min="7171" max="7424" width="11.42578125" style="146"/>
    <col min="7425" max="7425" width="5.5703125" style="146" customWidth="1"/>
    <col min="7426" max="7426" width="49.7109375" style="146" customWidth="1"/>
    <col min="7427" max="7680" width="11.42578125" style="146"/>
    <col min="7681" max="7681" width="5.5703125" style="146" customWidth="1"/>
    <col min="7682" max="7682" width="49.7109375" style="146" customWidth="1"/>
    <col min="7683" max="7936" width="11.42578125" style="146"/>
    <col min="7937" max="7937" width="5.5703125" style="146" customWidth="1"/>
    <col min="7938" max="7938" width="49.7109375" style="146" customWidth="1"/>
    <col min="7939" max="8192" width="11.42578125" style="146"/>
    <col min="8193" max="8193" width="5.5703125" style="146" customWidth="1"/>
    <col min="8194" max="8194" width="49.7109375" style="146" customWidth="1"/>
    <col min="8195" max="8448" width="11.42578125" style="146"/>
    <col min="8449" max="8449" width="5.5703125" style="146" customWidth="1"/>
    <col min="8450" max="8450" width="49.7109375" style="146" customWidth="1"/>
    <col min="8451" max="8704" width="11.42578125" style="146"/>
    <col min="8705" max="8705" width="5.5703125" style="146" customWidth="1"/>
    <col min="8706" max="8706" width="49.7109375" style="146" customWidth="1"/>
    <col min="8707" max="8960" width="11.42578125" style="146"/>
    <col min="8961" max="8961" width="5.5703125" style="146" customWidth="1"/>
    <col min="8962" max="8962" width="49.7109375" style="146" customWidth="1"/>
    <col min="8963" max="9216" width="11.42578125" style="146"/>
    <col min="9217" max="9217" width="5.5703125" style="146" customWidth="1"/>
    <col min="9218" max="9218" width="49.7109375" style="146" customWidth="1"/>
    <col min="9219" max="9472" width="11.42578125" style="146"/>
    <col min="9473" max="9473" width="5.5703125" style="146" customWidth="1"/>
    <col min="9474" max="9474" width="49.7109375" style="146" customWidth="1"/>
    <col min="9475" max="9728" width="11.42578125" style="146"/>
    <col min="9729" max="9729" width="5.5703125" style="146" customWidth="1"/>
    <col min="9730" max="9730" width="49.7109375" style="146" customWidth="1"/>
    <col min="9731" max="9984" width="11.42578125" style="146"/>
    <col min="9985" max="9985" width="5.5703125" style="146" customWidth="1"/>
    <col min="9986" max="9986" width="49.7109375" style="146" customWidth="1"/>
    <col min="9987" max="10240" width="11.42578125" style="146"/>
    <col min="10241" max="10241" width="5.5703125" style="146" customWidth="1"/>
    <col min="10242" max="10242" width="49.7109375" style="146" customWidth="1"/>
    <col min="10243" max="10496" width="11.42578125" style="146"/>
    <col min="10497" max="10497" width="5.5703125" style="146" customWidth="1"/>
    <col min="10498" max="10498" width="49.7109375" style="146" customWidth="1"/>
    <col min="10499" max="10752" width="11.42578125" style="146"/>
    <col min="10753" max="10753" width="5.5703125" style="146" customWidth="1"/>
    <col min="10754" max="10754" width="49.7109375" style="146" customWidth="1"/>
    <col min="10755" max="11008" width="11.42578125" style="146"/>
    <col min="11009" max="11009" width="5.5703125" style="146" customWidth="1"/>
    <col min="11010" max="11010" width="49.7109375" style="146" customWidth="1"/>
    <col min="11011" max="11264" width="11.42578125" style="146"/>
    <col min="11265" max="11265" width="5.5703125" style="146" customWidth="1"/>
    <col min="11266" max="11266" width="49.7109375" style="146" customWidth="1"/>
    <col min="11267" max="11520" width="11.42578125" style="146"/>
    <col min="11521" max="11521" width="5.5703125" style="146" customWidth="1"/>
    <col min="11522" max="11522" width="49.7109375" style="146" customWidth="1"/>
    <col min="11523" max="11776" width="11.42578125" style="146"/>
    <col min="11777" max="11777" width="5.5703125" style="146" customWidth="1"/>
    <col min="11778" max="11778" width="49.7109375" style="146" customWidth="1"/>
    <col min="11779" max="12032" width="11.42578125" style="146"/>
    <col min="12033" max="12033" width="5.5703125" style="146" customWidth="1"/>
    <col min="12034" max="12034" width="49.7109375" style="146" customWidth="1"/>
    <col min="12035" max="12288" width="11.42578125" style="146"/>
    <col min="12289" max="12289" width="5.5703125" style="146" customWidth="1"/>
    <col min="12290" max="12290" width="49.7109375" style="146" customWidth="1"/>
    <col min="12291" max="12544" width="11.42578125" style="146"/>
    <col min="12545" max="12545" width="5.5703125" style="146" customWidth="1"/>
    <col min="12546" max="12546" width="49.7109375" style="146" customWidth="1"/>
    <col min="12547" max="12800" width="11.42578125" style="146"/>
    <col min="12801" max="12801" width="5.5703125" style="146" customWidth="1"/>
    <col min="12802" max="12802" width="49.7109375" style="146" customWidth="1"/>
    <col min="12803" max="13056" width="11.42578125" style="146"/>
    <col min="13057" max="13057" width="5.5703125" style="146" customWidth="1"/>
    <col min="13058" max="13058" width="49.7109375" style="146" customWidth="1"/>
    <col min="13059" max="13312" width="11.42578125" style="146"/>
    <col min="13313" max="13313" width="5.5703125" style="146" customWidth="1"/>
    <col min="13314" max="13314" width="49.7109375" style="146" customWidth="1"/>
    <col min="13315" max="13568" width="11.42578125" style="146"/>
    <col min="13569" max="13569" width="5.5703125" style="146" customWidth="1"/>
    <col min="13570" max="13570" width="49.7109375" style="146" customWidth="1"/>
    <col min="13571" max="13824" width="11.42578125" style="146"/>
    <col min="13825" max="13825" width="5.5703125" style="146" customWidth="1"/>
    <col min="13826" max="13826" width="49.7109375" style="146" customWidth="1"/>
    <col min="13827" max="14080" width="11.42578125" style="146"/>
    <col min="14081" max="14081" width="5.5703125" style="146" customWidth="1"/>
    <col min="14082" max="14082" width="49.7109375" style="146" customWidth="1"/>
    <col min="14083" max="14336" width="11.42578125" style="146"/>
    <col min="14337" max="14337" width="5.5703125" style="146" customWidth="1"/>
    <col min="14338" max="14338" width="49.7109375" style="146" customWidth="1"/>
    <col min="14339" max="14592" width="11.42578125" style="146"/>
    <col min="14593" max="14593" width="5.5703125" style="146" customWidth="1"/>
    <col min="14594" max="14594" width="49.7109375" style="146" customWidth="1"/>
    <col min="14595" max="14848" width="11.42578125" style="146"/>
    <col min="14849" max="14849" width="5.5703125" style="146" customWidth="1"/>
    <col min="14850" max="14850" width="49.7109375" style="146" customWidth="1"/>
    <col min="14851" max="15104" width="11.42578125" style="146"/>
    <col min="15105" max="15105" width="5.5703125" style="146" customWidth="1"/>
    <col min="15106" max="15106" width="49.7109375" style="146" customWidth="1"/>
    <col min="15107" max="15360" width="11.42578125" style="146"/>
    <col min="15361" max="15361" width="5.5703125" style="146" customWidth="1"/>
    <col min="15362" max="15362" width="49.7109375" style="146" customWidth="1"/>
    <col min="15363" max="15616" width="11.42578125" style="146"/>
    <col min="15617" max="15617" width="5.5703125" style="146" customWidth="1"/>
    <col min="15618" max="15618" width="49.7109375" style="146" customWidth="1"/>
    <col min="15619" max="15872" width="11.42578125" style="146"/>
    <col min="15873" max="15873" width="5.5703125" style="146" customWidth="1"/>
    <col min="15874" max="15874" width="49.7109375" style="146" customWidth="1"/>
    <col min="15875" max="16128" width="11.42578125" style="146"/>
    <col min="16129" max="16129" width="5.5703125" style="146" customWidth="1"/>
    <col min="16130" max="16130" width="49.7109375" style="146" customWidth="1"/>
    <col min="16131" max="16384" width="11.42578125" style="146"/>
  </cols>
  <sheetData>
    <row r="1" spans="1:5" x14ac:dyDescent="0.2">
      <c r="A1" s="1085" t="s">
        <v>342</v>
      </c>
      <c r="B1" s="1085"/>
      <c r="C1" s="1085"/>
      <c r="D1" s="1085"/>
      <c r="E1" s="1085"/>
    </row>
    <row r="2" spans="1:5" x14ac:dyDescent="0.2">
      <c r="A2" s="1085" t="s">
        <v>143</v>
      </c>
      <c r="B2" s="1085"/>
      <c r="C2" s="1085"/>
      <c r="D2" s="1085"/>
      <c r="E2" s="1085"/>
    </row>
    <row r="3" spans="1:5" x14ac:dyDescent="0.2">
      <c r="A3" s="1084" t="s">
        <v>1933</v>
      </c>
      <c r="B3" s="1084"/>
      <c r="C3" s="1084"/>
      <c r="D3" s="1084"/>
      <c r="E3" s="1084"/>
    </row>
    <row r="4" spans="1:5" x14ac:dyDescent="0.2">
      <c r="A4" s="1084" t="s">
        <v>345</v>
      </c>
      <c r="B4" s="1084"/>
      <c r="C4" s="1084"/>
      <c r="D4" s="1084"/>
      <c r="E4" s="1084"/>
    </row>
    <row r="5" spans="1:5" x14ac:dyDescent="0.2">
      <c r="A5" s="1084" t="s">
        <v>0</v>
      </c>
      <c r="B5" s="1084"/>
      <c r="C5" s="1084"/>
      <c r="D5" s="1084"/>
      <c r="E5" s="1084"/>
    </row>
    <row r="8" spans="1:5" s="823" customFormat="1" x14ac:dyDescent="0.25">
      <c r="A8" s="823" t="s">
        <v>436</v>
      </c>
      <c r="B8" s="823" t="s">
        <v>1934</v>
      </c>
      <c r="C8" s="823" t="s">
        <v>138</v>
      </c>
      <c r="D8" s="823" t="s">
        <v>1935</v>
      </c>
    </row>
    <row r="9" spans="1:5" x14ac:dyDescent="0.2">
      <c r="B9" s="861">
        <f>SUM(B10:B13)</f>
        <v>23177000</v>
      </c>
      <c r="C9" s="861">
        <f>SUM(C10:C13)</f>
        <v>67476088.780000001</v>
      </c>
      <c r="D9" s="861">
        <f>SUM(D10:D13)</f>
        <v>66226088.780000001</v>
      </c>
      <c r="E9" s="862"/>
    </row>
    <row r="10" spans="1:5" ht="12" customHeight="1" x14ac:dyDescent="0.2">
      <c r="A10" s="146" t="s">
        <v>1737</v>
      </c>
      <c r="B10" s="862">
        <v>71000</v>
      </c>
      <c r="C10" s="862">
        <f>[1]Page1!$S$37</f>
        <v>84569.62</v>
      </c>
      <c r="D10" s="862">
        <f>[1]Page1!$U$37</f>
        <v>84569.62</v>
      </c>
      <c r="E10" s="862"/>
    </row>
    <row r="11" spans="1:5" ht="48" x14ac:dyDescent="0.2">
      <c r="A11" s="141" t="str">
        <f>[1]Page1!$G$66</f>
        <v>INGRESOS POR VENTA DE BIENES Y PRESTACIÓN DE SERVICIOS DE ENTIDADES PARAESTATALES Y FIDEICOMISOS NO EMPRESARIALES Y NO FINANCIEROS</v>
      </c>
      <c r="B11" s="862">
        <v>3536000</v>
      </c>
      <c r="C11" s="862">
        <f>[1]Page1!$S$67</f>
        <v>4900858.16</v>
      </c>
      <c r="D11" s="862">
        <f>[1]Page1!$U$67</f>
        <v>3650858.16</v>
      </c>
      <c r="E11" s="862"/>
    </row>
    <row r="12" spans="1:5" x14ac:dyDescent="0.2">
      <c r="A12" s="146" t="str">
        <f>[1]Page1!$G$516</f>
        <v>TRANSFERENCIAS Y ASIGNACIONES</v>
      </c>
      <c r="B12" s="862">
        <f>[1]Page1!$N$517</f>
        <v>19570000</v>
      </c>
      <c r="C12" s="862">
        <f>[1]Page1!$S$517</f>
        <v>56621375</v>
      </c>
      <c r="D12" s="862">
        <f>[1]Page1!$S$517</f>
        <v>56621375</v>
      </c>
      <c r="E12" s="862"/>
    </row>
    <row r="13" spans="1:5" x14ac:dyDescent="0.2">
      <c r="A13" s="146" t="str">
        <f>[1]Page1!$G$546</f>
        <v>SUBSIDIOS Y SUBVENCIONES</v>
      </c>
      <c r="B13" s="862">
        <v>0</v>
      </c>
      <c r="C13" s="862">
        <f>[1]Page1!$S$547</f>
        <v>5869286</v>
      </c>
      <c r="D13" s="862">
        <f>[1]Page1!$S$547</f>
        <v>5869286</v>
      </c>
      <c r="E13" s="862"/>
    </row>
    <row r="14" spans="1:5" x14ac:dyDescent="0.2">
      <c r="B14" s="862"/>
      <c r="C14" s="862"/>
      <c r="D14" s="862"/>
      <c r="E14" s="862"/>
    </row>
    <row r="15" spans="1:5" x14ac:dyDescent="0.2">
      <c r="A15" s="822" t="s">
        <v>1936</v>
      </c>
      <c r="B15" s="862"/>
      <c r="C15" s="862"/>
      <c r="D15" s="862"/>
      <c r="E15" s="862"/>
    </row>
    <row r="16" spans="1:5" x14ac:dyDescent="0.2">
      <c r="B16" s="861">
        <f>SUM(B17:B20)</f>
        <v>23177000</v>
      </c>
      <c r="C16" s="861">
        <f>SUM(C17:C20)</f>
        <v>66248267.299999997</v>
      </c>
      <c r="D16" s="861">
        <f>SUM(D17:D20)</f>
        <v>47515149.490000002</v>
      </c>
      <c r="E16" s="862"/>
    </row>
    <row r="17" spans="1:5" x14ac:dyDescent="0.2">
      <c r="A17" s="146" t="str">
        <f>[2]Page1!$F$22</f>
        <v>SERVICIOS PERSONALES</v>
      </c>
      <c r="B17" s="862">
        <f>[2]Page1!$K$22</f>
        <v>18970000</v>
      </c>
      <c r="C17" s="862">
        <f>[2]Page1!$T$22</f>
        <v>18528920.93</v>
      </c>
      <c r="D17" s="862">
        <f>[2]Page1!$Y$22</f>
        <v>18478505.93</v>
      </c>
      <c r="E17" s="862"/>
    </row>
    <row r="18" spans="1:5" x14ac:dyDescent="0.2">
      <c r="A18" s="146" t="s">
        <v>1749</v>
      </c>
      <c r="B18" s="862">
        <f>[2]Page1!$K$129</f>
        <v>1205400</v>
      </c>
      <c r="C18" s="862">
        <f>[2]Page1!$T$129</f>
        <v>1716015.99</v>
      </c>
      <c r="D18" s="862">
        <f>[2]Page1!$Y$129</f>
        <v>1682969.46</v>
      </c>
      <c r="E18" s="862"/>
    </row>
    <row r="19" spans="1:5" x14ac:dyDescent="0.2">
      <c r="A19" s="146" t="str">
        <f>[2]Page1!$F$304</f>
        <v>SERVICIOS GENERALES</v>
      </c>
      <c r="B19" s="862">
        <v>3001600</v>
      </c>
      <c r="C19" s="862">
        <f>[2]Page1!$T$304</f>
        <v>8859487.5999999996</v>
      </c>
      <c r="D19" s="862">
        <f>[2]Page1!$Y$304</f>
        <v>8735518.8200000003</v>
      </c>
      <c r="E19" s="862"/>
    </row>
    <row r="20" spans="1:5" x14ac:dyDescent="0.2">
      <c r="A20" s="146" t="str">
        <f>[2]Page1!$F$503</f>
        <v>BIENES MUEBLES, INMUEBLES E INTANGIBLES</v>
      </c>
      <c r="B20" s="862">
        <v>0</v>
      </c>
      <c r="C20" s="862">
        <f>[2]Page1!$T$503</f>
        <v>37143842.780000001</v>
      </c>
      <c r="D20" s="862">
        <f>[2]Page1!$W$503</f>
        <v>18618155.280000001</v>
      </c>
      <c r="E20" s="862"/>
    </row>
    <row r="21" spans="1:5" x14ac:dyDescent="0.2">
      <c r="B21" s="862"/>
      <c r="C21" s="862"/>
      <c r="D21" s="862"/>
      <c r="E21" s="862"/>
    </row>
    <row r="22" spans="1:5" s="863" customFormat="1" x14ac:dyDescent="0.2">
      <c r="A22" s="822" t="s">
        <v>1937</v>
      </c>
      <c r="B22" s="861">
        <f>+B9-B16</f>
        <v>0</v>
      </c>
      <c r="C22" s="861">
        <f>+C9-C16</f>
        <v>1227821.4800000042</v>
      </c>
      <c r="D22" s="861">
        <f>+D9-D16</f>
        <v>18710939.289999999</v>
      </c>
    </row>
  </sheetData>
  <mergeCells count="5">
    <mergeCell ref="A4:E4"/>
    <mergeCell ref="A1:E1"/>
    <mergeCell ref="A2:E2"/>
    <mergeCell ref="A3:E3"/>
    <mergeCell ref="A5:E5"/>
  </mergeCells>
  <printOptions horizontalCentered="1"/>
  <pageMargins left="0.11811023622047245" right="0" top="0.35433070866141736" bottom="0" header="0.31496062992125984" footer="0.31496062992125984"/>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WVS47"/>
  <sheetViews>
    <sheetView showGridLines="0" topLeftCell="E31" zoomScaleNormal="100" workbookViewId="0"/>
  </sheetViews>
  <sheetFormatPr baseColWidth="10" defaultColWidth="0" defaultRowHeight="12" zeroHeight="1" x14ac:dyDescent="0.2"/>
  <cols>
    <col min="1" max="1" width="2.7109375" style="146" customWidth="1"/>
    <col min="2" max="3" width="11.42578125" style="146" customWidth="1"/>
    <col min="4" max="4" width="51.28515625" style="146" customWidth="1"/>
    <col min="5" max="5" width="20.85546875" style="146" customWidth="1"/>
    <col min="6" max="6" width="26.85546875" style="146" bestFit="1" customWidth="1"/>
    <col min="7" max="10" width="20.85546875" style="146" customWidth="1"/>
    <col min="11" max="11" width="2.85546875" style="146" customWidth="1"/>
    <col min="12" max="256" width="11.42578125" style="146" hidden="1"/>
    <col min="257" max="257" width="2.7109375" style="146" customWidth="1"/>
    <col min="258" max="259" width="11.42578125" style="146" customWidth="1"/>
    <col min="260" max="260" width="51.28515625" style="146" customWidth="1"/>
    <col min="261" max="261" width="20.85546875" style="146" customWidth="1"/>
    <col min="262" max="262" width="26.85546875" style="146" bestFit="1" customWidth="1"/>
    <col min="263" max="266" width="20.85546875" style="146" customWidth="1"/>
    <col min="267" max="267" width="2.85546875" style="146" customWidth="1"/>
    <col min="268" max="512" width="11.42578125" style="146" hidden="1"/>
    <col min="513" max="513" width="2.7109375" style="146" customWidth="1"/>
    <col min="514" max="515" width="11.42578125" style="146" customWidth="1"/>
    <col min="516" max="516" width="51.28515625" style="146" customWidth="1"/>
    <col min="517" max="517" width="20.85546875" style="146" customWidth="1"/>
    <col min="518" max="518" width="26.85546875" style="146" bestFit="1" customWidth="1"/>
    <col min="519" max="522" width="20.85546875" style="146" customWidth="1"/>
    <col min="523" max="523" width="2.85546875" style="146" customWidth="1"/>
    <col min="524" max="768" width="11.42578125" style="146" hidden="1"/>
    <col min="769" max="769" width="2.7109375" style="146" customWidth="1"/>
    <col min="770" max="771" width="11.42578125" style="146" customWidth="1"/>
    <col min="772" max="772" width="51.28515625" style="146" customWidth="1"/>
    <col min="773" max="773" width="20.85546875" style="146" customWidth="1"/>
    <col min="774" max="774" width="26.85546875" style="146" bestFit="1" customWidth="1"/>
    <col min="775" max="778" width="20.85546875" style="146" customWidth="1"/>
    <col min="779" max="779" width="2.85546875" style="146" customWidth="1"/>
    <col min="780" max="1024" width="11.42578125" style="146" hidden="1"/>
    <col min="1025" max="1025" width="2.7109375" style="146" customWidth="1"/>
    <col min="1026" max="1027" width="11.42578125" style="146" customWidth="1"/>
    <col min="1028" max="1028" width="51.28515625" style="146" customWidth="1"/>
    <col min="1029" max="1029" width="20.85546875" style="146" customWidth="1"/>
    <col min="1030" max="1030" width="26.85546875" style="146" bestFit="1" customWidth="1"/>
    <col min="1031" max="1034" width="20.85546875" style="146" customWidth="1"/>
    <col min="1035" max="1035" width="2.85546875" style="146" customWidth="1"/>
    <col min="1036" max="1280" width="11.42578125" style="146" hidden="1"/>
    <col min="1281" max="1281" width="2.7109375" style="146" customWidth="1"/>
    <col min="1282" max="1283" width="11.42578125" style="146" customWidth="1"/>
    <col min="1284" max="1284" width="51.28515625" style="146" customWidth="1"/>
    <col min="1285" max="1285" width="20.85546875" style="146" customWidth="1"/>
    <col min="1286" max="1286" width="26.85546875" style="146" bestFit="1" customWidth="1"/>
    <col min="1287" max="1290" width="20.85546875" style="146" customWidth="1"/>
    <col min="1291" max="1291" width="2.85546875" style="146" customWidth="1"/>
    <col min="1292" max="1536" width="11.42578125" style="146" hidden="1"/>
    <col min="1537" max="1537" width="2.7109375" style="146" customWidth="1"/>
    <col min="1538" max="1539" width="11.42578125" style="146" customWidth="1"/>
    <col min="1540" max="1540" width="51.28515625" style="146" customWidth="1"/>
    <col min="1541" max="1541" width="20.85546875" style="146" customWidth="1"/>
    <col min="1542" max="1542" width="26.85546875" style="146" bestFit="1" customWidth="1"/>
    <col min="1543" max="1546" width="20.85546875" style="146" customWidth="1"/>
    <col min="1547" max="1547" width="2.85546875" style="146" customWidth="1"/>
    <col min="1548" max="1792" width="11.42578125" style="146" hidden="1"/>
    <col min="1793" max="1793" width="2.7109375" style="146" customWidth="1"/>
    <col min="1794" max="1795" width="11.42578125" style="146" customWidth="1"/>
    <col min="1796" max="1796" width="51.28515625" style="146" customWidth="1"/>
    <col min="1797" max="1797" width="20.85546875" style="146" customWidth="1"/>
    <col min="1798" max="1798" width="26.85546875" style="146" bestFit="1" customWidth="1"/>
    <col min="1799" max="1802" width="20.85546875" style="146" customWidth="1"/>
    <col min="1803" max="1803" width="2.85546875" style="146" customWidth="1"/>
    <col min="1804" max="2048" width="11.42578125" style="146" hidden="1"/>
    <col min="2049" max="2049" width="2.7109375" style="146" customWidth="1"/>
    <col min="2050" max="2051" width="11.42578125" style="146" customWidth="1"/>
    <col min="2052" max="2052" width="51.28515625" style="146" customWidth="1"/>
    <col min="2053" max="2053" width="20.85546875" style="146" customWidth="1"/>
    <col min="2054" max="2054" width="26.85546875" style="146" bestFit="1" customWidth="1"/>
    <col min="2055" max="2058" width="20.85546875" style="146" customWidth="1"/>
    <col min="2059" max="2059" width="2.85546875" style="146" customWidth="1"/>
    <col min="2060" max="2304" width="11.42578125" style="146" hidden="1"/>
    <col min="2305" max="2305" width="2.7109375" style="146" customWidth="1"/>
    <col min="2306" max="2307" width="11.42578125" style="146" customWidth="1"/>
    <col min="2308" max="2308" width="51.28515625" style="146" customWidth="1"/>
    <col min="2309" max="2309" width="20.85546875" style="146" customWidth="1"/>
    <col min="2310" max="2310" width="26.85546875" style="146" bestFit="1" customWidth="1"/>
    <col min="2311" max="2314" width="20.85546875" style="146" customWidth="1"/>
    <col min="2315" max="2315" width="2.85546875" style="146" customWidth="1"/>
    <col min="2316" max="2560" width="11.42578125" style="146" hidden="1"/>
    <col min="2561" max="2561" width="2.7109375" style="146" customWidth="1"/>
    <col min="2562" max="2563" width="11.42578125" style="146" customWidth="1"/>
    <col min="2564" max="2564" width="51.28515625" style="146" customWidth="1"/>
    <col min="2565" max="2565" width="20.85546875" style="146" customWidth="1"/>
    <col min="2566" max="2566" width="26.85546875" style="146" bestFit="1" customWidth="1"/>
    <col min="2567" max="2570" width="20.85546875" style="146" customWidth="1"/>
    <col min="2571" max="2571" width="2.85546875" style="146" customWidth="1"/>
    <col min="2572" max="2816" width="11.42578125" style="146" hidden="1"/>
    <col min="2817" max="2817" width="2.7109375" style="146" customWidth="1"/>
    <col min="2818" max="2819" width="11.42578125" style="146" customWidth="1"/>
    <col min="2820" max="2820" width="51.28515625" style="146" customWidth="1"/>
    <col min="2821" max="2821" width="20.85546875" style="146" customWidth="1"/>
    <col min="2822" max="2822" width="26.85546875" style="146" bestFit="1" customWidth="1"/>
    <col min="2823" max="2826" width="20.85546875" style="146" customWidth="1"/>
    <col min="2827" max="2827" width="2.85546875" style="146" customWidth="1"/>
    <col min="2828" max="3072" width="11.42578125" style="146" hidden="1"/>
    <col min="3073" max="3073" width="2.7109375" style="146" customWidth="1"/>
    <col min="3074" max="3075" width="11.42578125" style="146" customWidth="1"/>
    <col min="3076" max="3076" width="51.28515625" style="146" customWidth="1"/>
    <col min="3077" max="3077" width="20.85546875" style="146" customWidth="1"/>
    <col min="3078" max="3078" width="26.85546875" style="146" bestFit="1" customWidth="1"/>
    <col min="3079" max="3082" width="20.85546875" style="146" customWidth="1"/>
    <col min="3083" max="3083" width="2.85546875" style="146" customWidth="1"/>
    <col min="3084" max="3328" width="11.42578125" style="146" hidden="1"/>
    <col min="3329" max="3329" width="2.7109375" style="146" customWidth="1"/>
    <col min="3330" max="3331" width="11.42578125" style="146" customWidth="1"/>
    <col min="3332" max="3332" width="51.28515625" style="146" customWidth="1"/>
    <col min="3333" max="3333" width="20.85546875" style="146" customWidth="1"/>
    <col min="3334" max="3334" width="26.85546875" style="146" bestFit="1" customWidth="1"/>
    <col min="3335" max="3338" width="20.85546875" style="146" customWidth="1"/>
    <col min="3339" max="3339" width="2.85546875" style="146" customWidth="1"/>
    <col min="3340" max="3584" width="11.42578125" style="146" hidden="1"/>
    <col min="3585" max="3585" width="2.7109375" style="146" customWidth="1"/>
    <col min="3586" max="3587" width="11.42578125" style="146" customWidth="1"/>
    <col min="3588" max="3588" width="51.28515625" style="146" customWidth="1"/>
    <col min="3589" max="3589" width="20.85546875" style="146" customWidth="1"/>
    <col min="3590" max="3590" width="26.85546875" style="146" bestFit="1" customWidth="1"/>
    <col min="3591" max="3594" width="20.85546875" style="146" customWidth="1"/>
    <col min="3595" max="3595" width="2.85546875" style="146" customWidth="1"/>
    <col min="3596" max="3840" width="11.42578125" style="146" hidden="1"/>
    <col min="3841" max="3841" width="2.7109375" style="146" customWidth="1"/>
    <col min="3842" max="3843" width="11.42578125" style="146" customWidth="1"/>
    <col min="3844" max="3844" width="51.28515625" style="146" customWidth="1"/>
    <col min="3845" max="3845" width="20.85546875" style="146" customWidth="1"/>
    <col min="3846" max="3846" width="26.85546875" style="146" bestFit="1" customWidth="1"/>
    <col min="3847" max="3850" width="20.85546875" style="146" customWidth="1"/>
    <col min="3851" max="3851" width="2.85546875" style="146" customWidth="1"/>
    <col min="3852" max="4096" width="11.42578125" style="146" hidden="1"/>
    <col min="4097" max="4097" width="2.7109375" style="146" customWidth="1"/>
    <col min="4098" max="4099" width="11.42578125" style="146" customWidth="1"/>
    <col min="4100" max="4100" width="51.28515625" style="146" customWidth="1"/>
    <col min="4101" max="4101" width="20.85546875" style="146" customWidth="1"/>
    <col min="4102" max="4102" width="26.85546875" style="146" bestFit="1" customWidth="1"/>
    <col min="4103" max="4106" width="20.85546875" style="146" customWidth="1"/>
    <col min="4107" max="4107" width="2.85546875" style="146" customWidth="1"/>
    <col min="4108" max="4352" width="11.42578125" style="146" hidden="1"/>
    <col min="4353" max="4353" width="2.7109375" style="146" customWidth="1"/>
    <col min="4354" max="4355" width="11.42578125" style="146" customWidth="1"/>
    <col min="4356" max="4356" width="51.28515625" style="146" customWidth="1"/>
    <col min="4357" max="4357" width="20.85546875" style="146" customWidth="1"/>
    <col min="4358" max="4358" width="26.85546875" style="146" bestFit="1" customWidth="1"/>
    <col min="4359" max="4362" width="20.85546875" style="146" customWidth="1"/>
    <col min="4363" max="4363" width="2.85546875" style="146" customWidth="1"/>
    <col min="4364" max="4608" width="11.42578125" style="146" hidden="1"/>
    <col min="4609" max="4609" width="2.7109375" style="146" customWidth="1"/>
    <col min="4610" max="4611" width="11.42578125" style="146" customWidth="1"/>
    <col min="4612" max="4612" width="51.28515625" style="146" customWidth="1"/>
    <col min="4613" max="4613" width="20.85546875" style="146" customWidth="1"/>
    <col min="4614" max="4614" width="26.85546875" style="146" bestFit="1" customWidth="1"/>
    <col min="4615" max="4618" width="20.85546875" style="146" customWidth="1"/>
    <col min="4619" max="4619" width="2.85546875" style="146" customWidth="1"/>
    <col min="4620" max="4864" width="11.42578125" style="146" hidden="1"/>
    <col min="4865" max="4865" width="2.7109375" style="146" customWidth="1"/>
    <col min="4866" max="4867" width="11.42578125" style="146" customWidth="1"/>
    <col min="4868" max="4868" width="51.28515625" style="146" customWidth="1"/>
    <col min="4869" max="4869" width="20.85546875" style="146" customWidth="1"/>
    <col min="4870" max="4870" width="26.85546875" style="146" bestFit="1" customWidth="1"/>
    <col min="4871" max="4874" width="20.85546875" style="146" customWidth="1"/>
    <col min="4875" max="4875" width="2.85546875" style="146" customWidth="1"/>
    <col min="4876" max="5120" width="11.42578125" style="146" hidden="1"/>
    <col min="5121" max="5121" width="2.7109375" style="146" customWidth="1"/>
    <col min="5122" max="5123" width="11.42578125" style="146" customWidth="1"/>
    <col min="5124" max="5124" width="51.28515625" style="146" customWidth="1"/>
    <col min="5125" max="5125" width="20.85546875" style="146" customWidth="1"/>
    <col min="5126" max="5126" width="26.85546875" style="146" bestFit="1" customWidth="1"/>
    <col min="5127" max="5130" width="20.85546875" style="146" customWidth="1"/>
    <col min="5131" max="5131" width="2.85546875" style="146" customWidth="1"/>
    <col min="5132" max="5376" width="11.42578125" style="146" hidden="1"/>
    <col min="5377" max="5377" width="2.7109375" style="146" customWidth="1"/>
    <col min="5378" max="5379" width="11.42578125" style="146" customWidth="1"/>
    <col min="5380" max="5380" width="51.28515625" style="146" customWidth="1"/>
    <col min="5381" max="5381" width="20.85546875" style="146" customWidth="1"/>
    <col min="5382" max="5382" width="26.85546875" style="146" bestFit="1" customWidth="1"/>
    <col min="5383" max="5386" width="20.85546875" style="146" customWidth="1"/>
    <col min="5387" max="5387" width="2.85546875" style="146" customWidth="1"/>
    <col min="5388" max="5632" width="11.42578125" style="146" hidden="1"/>
    <col min="5633" max="5633" width="2.7109375" style="146" customWidth="1"/>
    <col min="5634" max="5635" width="11.42578125" style="146" customWidth="1"/>
    <col min="5636" max="5636" width="51.28515625" style="146" customWidth="1"/>
    <col min="5637" max="5637" width="20.85546875" style="146" customWidth="1"/>
    <col min="5638" max="5638" width="26.85546875" style="146" bestFit="1" customWidth="1"/>
    <col min="5639" max="5642" width="20.85546875" style="146" customWidth="1"/>
    <col min="5643" max="5643" width="2.85546875" style="146" customWidth="1"/>
    <col min="5644" max="5888" width="11.42578125" style="146" hidden="1"/>
    <col min="5889" max="5889" width="2.7109375" style="146" customWidth="1"/>
    <col min="5890" max="5891" width="11.42578125" style="146" customWidth="1"/>
    <col min="5892" max="5892" width="51.28515625" style="146" customWidth="1"/>
    <col min="5893" max="5893" width="20.85546875" style="146" customWidth="1"/>
    <col min="5894" max="5894" width="26.85546875" style="146" bestFit="1" customWidth="1"/>
    <col min="5895" max="5898" width="20.85546875" style="146" customWidth="1"/>
    <col min="5899" max="5899" width="2.85546875" style="146" customWidth="1"/>
    <col min="5900" max="6144" width="11.42578125" style="146" hidden="1"/>
    <col min="6145" max="6145" width="2.7109375" style="146" customWidth="1"/>
    <col min="6146" max="6147" width="11.42578125" style="146" customWidth="1"/>
    <col min="6148" max="6148" width="51.28515625" style="146" customWidth="1"/>
    <col min="6149" max="6149" width="20.85546875" style="146" customWidth="1"/>
    <col min="6150" max="6150" width="26.85546875" style="146" bestFit="1" customWidth="1"/>
    <col min="6151" max="6154" width="20.85546875" style="146" customWidth="1"/>
    <col min="6155" max="6155" width="2.85546875" style="146" customWidth="1"/>
    <col min="6156" max="6400" width="11.42578125" style="146" hidden="1"/>
    <col min="6401" max="6401" width="2.7109375" style="146" customWidth="1"/>
    <col min="6402" max="6403" width="11.42578125" style="146" customWidth="1"/>
    <col min="6404" max="6404" width="51.28515625" style="146" customWidth="1"/>
    <col min="6405" max="6405" width="20.85546875" style="146" customWidth="1"/>
    <col min="6406" max="6406" width="26.85546875" style="146" bestFit="1" customWidth="1"/>
    <col min="6407" max="6410" width="20.85546875" style="146" customWidth="1"/>
    <col min="6411" max="6411" width="2.85546875" style="146" customWidth="1"/>
    <col min="6412" max="6656" width="11.42578125" style="146" hidden="1"/>
    <col min="6657" max="6657" width="2.7109375" style="146" customWidth="1"/>
    <col min="6658" max="6659" width="11.42578125" style="146" customWidth="1"/>
    <col min="6660" max="6660" width="51.28515625" style="146" customWidth="1"/>
    <col min="6661" max="6661" width="20.85546875" style="146" customWidth="1"/>
    <col min="6662" max="6662" width="26.85546875" style="146" bestFit="1" customWidth="1"/>
    <col min="6663" max="6666" width="20.85546875" style="146" customWidth="1"/>
    <col min="6667" max="6667" width="2.85546875" style="146" customWidth="1"/>
    <col min="6668" max="6912" width="11.42578125" style="146" hidden="1"/>
    <col min="6913" max="6913" width="2.7109375" style="146" customWidth="1"/>
    <col min="6914" max="6915" width="11.42578125" style="146" customWidth="1"/>
    <col min="6916" max="6916" width="51.28515625" style="146" customWidth="1"/>
    <col min="6917" max="6917" width="20.85546875" style="146" customWidth="1"/>
    <col min="6918" max="6918" width="26.85546875" style="146" bestFit="1" customWidth="1"/>
    <col min="6919" max="6922" width="20.85546875" style="146" customWidth="1"/>
    <col min="6923" max="6923" width="2.85546875" style="146" customWidth="1"/>
    <col min="6924" max="7168" width="11.42578125" style="146" hidden="1"/>
    <col min="7169" max="7169" width="2.7109375" style="146" customWidth="1"/>
    <col min="7170" max="7171" width="11.42578125" style="146" customWidth="1"/>
    <col min="7172" max="7172" width="51.28515625" style="146" customWidth="1"/>
    <col min="7173" max="7173" width="20.85546875" style="146" customWidth="1"/>
    <col min="7174" max="7174" width="26.85546875" style="146" bestFit="1" customWidth="1"/>
    <col min="7175" max="7178" width="20.85546875" style="146" customWidth="1"/>
    <col min="7179" max="7179" width="2.85546875" style="146" customWidth="1"/>
    <col min="7180" max="7424" width="11.42578125" style="146" hidden="1"/>
    <col min="7425" max="7425" width="2.7109375" style="146" customWidth="1"/>
    <col min="7426" max="7427" width="11.42578125" style="146" customWidth="1"/>
    <col min="7428" max="7428" width="51.28515625" style="146" customWidth="1"/>
    <col min="7429" max="7429" width="20.85546875" style="146" customWidth="1"/>
    <col min="7430" max="7430" width="26.85546875" style="146" bestFit="1" customWidth="1"/>
    <col min="7431" max="7434" width="20.85546875" style="146" customWidth="1"/>
    <col min="7435" max="7435" width="2.85546875" style="146" customWidth="1"/>
    <col min="7436" max="7680" width="11.42578125" style="146" hidden="1"/>
    <col min="7681" max="7681" width="2.7109375" style="146" customWidth="1"/>
    <col min="7682" max="7683" width="11.42578125" style="146" customWidth="1"/>
    <col min="7684" max="7684" width="51.28515625" style="146" customWidth="1"/>
    <col min="7685" max="7685" width="20.85546875" style="146" customWidth="1"/>
    <col min="7686" max="7686" width="26.85546875" style="146" bestFit="1" customWidth="1"/>
    <col min="7687" max="7690" width="20.85546875" style="146" customWidth="1"/>
    <col min="7691" max="7691" width="2.85546875" style="146" customWidth="1"/>
    <col min="7692" max="7936" width="11.42578125" style="146" hidden="1"/>
    <col min="7937" max="7937" width="2.7109375" style="146" customWidth="1"/>
    <col min="7938" max="7939" width="11.42578125" style="146" customWidth="1"/>
    <col min="7940" max="7940" width="51.28515625" style="146" customWidth="1"/>
    <col min="7941" max="7941" width="20.85546875" style="146" customWidth="1"/>
    <col min="7942" max="7942" width="26.85546875" style="146" bestFit="1" customWidth="1"/>
    <col min="7943" max="7946" width="20.85546875" style="146" customWidth="1"/>
    <col min="7947" max="7947" width="2.85546875" style="146" customWidth="1"/>
    <col min="7948" max="8192" width="11.42578125" style="146" hidden="1"/>
    <col min="8193" max="8193" width="2.7109375" style="146" customWidth="1"/>
    <col min="8194" max="8195" width="11.42578125" style="146" customWidth="1"/>
    <col min="8196" max="8196" width="51.28515625" style="146" customWidth="1"/>
    <col min="8197" max="8197" width="20.85546875" style="146" customWidth="1"/>
    <col min="8198" max="8198" width="26.85546875" style="146" bestFit="1" customWidth="1"/>
    <col min="8199" max="8202" width="20.85546875" style="146" customWidth="1"/>
    <col min="8203" max="8203" width="2.85546875" style="146" customWidth="1"/>
    <col min="8204" max="8448" width="11.42578125" style="146" hidden="1"/>
    <col min="8449" max="8449" width="2.7109375" style="146" customWidth="1"/>
    <col min="8450" max="8451" width="11.42578125" style="146" customWidth="1"/>
    <col min="8452" max="8452" width="51.28515625" style="146" customWidth="1"/>
    <col min="8453" max="8453" width="20.85546875" style="146" customWidth="1"/>
    <col min="8454" max="8454" width="26.85546875" style="146" bestFit="1" customWidth="1"/>
    <col min="8455" max="8458" width="20.85546875" style="146" customWidth="1"/>
    <col min="8459" max="8459" width="2.85546875" style="146" customWidth="1"/>
    <col min="8460" max="8704" width="11.42578125" style="146" hidden="1"/>
    <col min="8705" max="8705" width="2.7109375" style="146" customWidth="1"/>
    <col min="8706" max="8707" width="11.42578125" style="146" customWidth="1"/>
    <col min="8708" max="8708" width="51.28515625" style="146" customWidth="1"/>
    <col min="8709" max="8709" width="20.85546875" style="146" customWidth="1"/>
    <col min="8710" max="8710" width="26.85546875" style="146" bestFit="1" customWidth="1"/>
    <col min="8711" max="8714" width="20.85546875" style="146" customWidth="1"/>
    <col min="8715" max="8715" width="2.85546875" style="146" customWidth="1"/>
    <col min="8716" max="8960" width="11.42578125" style="146" hidden="1"/>
    <col min="8961" max="8961" width="2.7109375" style="146" customWidth="1"/>
    <col min="8962" max="8963" width="11.42578125" style="146" customWidth="1"/>
    <col min="8964" max="8964" width="51.28515625" style="146" customWidth="1"/>
    <col min="8965" max="8965" width="20.85546875" style="146" customWidth="1"/>
    <col min="8966" max="8966" width="26.85546875" style="146" bestFit="1" customWidth="1"/>
    <col min="8967" max="8970" width="20.85546875" style="146" customWidth="1"/>
    <col min="8971" max="8971" width="2.85546875" style="146" customWidth="1"/>
    <col min="8972" max="9216" width="11.42578125" style="146" hidden="1"/>
    <col min="9217" max="9217" width="2.7109375" style="146" customWidth="1"/>
    <col min="9218" max="9219" width="11.42578125" style="146" customWidth="1"/>
    <col min="9220" max="9220" width="51.28515625" style="146" customWidth="1"/>
    <col min="9221" max="9221" width="20.85546875" style="146" customWidth="1"/>
    <col min="9222" max="9222" width="26.85546875" style="146" bestFit="1" customWidth="1"/>
    <col min="9223" max="9226" width="20.85546875" style="146" customWidth="1"/>
    <col min="9227" max="9227" width="2.85546875" style="146" customWidth="1"/>
    <col min="9228" max="9472" width="11.42578125" style="146" hidden="1"/>
    <col min="9473" max="9473" width="2.7109375" style="146" customWidth="1"/>
    <col min="9474" max="9475" width="11.42578125" style="146" customWidth="1"/>
    <col min="9476" max="9476" width="51.28515625" style="146" customWidth="1"/>
    <col min="9477" max="9477" width="20.85546875" style="146" customWidth="1"/>
    <col min="9478" max="9478" width="26.85546875" style="146" bestFit="1" customWidth="1"/>
    <col min="9479" max="9482" width="20.85546875" style="146" customWidth="1"/>
    <col min="9483" max="9483" width="2.85546875" style="146" customWidth="1"/>
    <col min="9484" max="9728" width="11.42578125" style="146" hidden="1"/>
    <col min="9729" max="9729" width="2.7109375" style="146" customWidth="1"/>
    <col min="9730" max="9731" width="11.42578125" style="146" customWidth="1"/>
    <col min="9732" max="9732" width="51.28515625" style="146" customWidth="1"/>
    <col min="9733" max="9733" width="20.85546875" style="146" customWidth="1"/>
    <col min="9734" max="9734" width="26.85546875" style="146" bestFit="1" customWidth="1"/>
    <col min="9735" max="9738" width="20.85546875" style="146" customWidth="1"/>
    <col min="9739" max="9739" width="2.85546875" style="146" customWidth="1"/>
    <col min="9740" max="9984" width="11.42578125" style="146" hidden="1"/>
    <col min="9985" max="9985" width="2.7109375" style="146" customWidth="1"/>
    <col min="9986" max="9987" width="11.42578125" style="146" customWidth="1"/>
    <col min="9988" max="9988" width="51.28515625" style="146" customWidth="1"/>
    <col min="9989" max="9989" width="20.85546875" style="146" customWidth="1"/>
    <col min="9990" max="9990" width="26.85546875" style="146" bestFit="1" customWidth="1"/>
    <col min="9991" max="9994" width="20.85546875" style="146" customWidth="1"/>
    <col min="9995" max="9995" width="2.85546875" style="146" customWidth="1"/>
    <col min="9996" max="10240" width="11.42578125" style="146" hidden="1"/>
    <col min="10241" max="10241" width="2.7109375" style="146" customWidth="1"/>
    <col min="10242" max="10243" width="11.42578125" style="146" customWidth="1"/>
    <col min="10244" max="10244" width="51.28515625" style="146" customWidth="1"/>
    <col min="10245" max="10245" width="20.85546875" style="146" customWidth="1"/>
    <col min="10246" max="10246" width="26.85546875" style="146" bestFit="1" customWidth="1"/>
    <col min="10247" max="10250" width="20.85546875" style="146" customWidth="1"/>
    <col min="10251" max="10251" width="2.85546875" style="146" customWidth="1"/>
    <col min="10252" max="10496" width="11.42578125" style="146" hidden="1"/>
    <col min="10497" max="10497" width="2.7109375" style="146" customWidth="1"/>
    <col min="10498" max="10499" width="11.42578125" style="146" customWidth="1"/>
    <col min="10500" max="10500" width="51.28515625" style="146" customWidth="1"/>
    <col min="10501" max="10501" width="20.85546875" style="146" customWidth="1"/>
    <col min="10502" max="10502" width="26.85546875" style="146" bestFit="1" customWidth="1"/>
    <col min="10503" max="10506" width="20.85546875" style="146" customWidth="1"/>
    <col min="10507" max="10507" width="2.85546875" style="146" customWidth="1"/>
    <col min="10508" max="10752" width="11.42578125" style="146" hidden="1"/>
    <col min="10753" max="10753" width="2.7109375" style="146" customWidth="1"/>
    <col min="10754" max="10755" width="11.42578125" style="146" customWidth="1"/>
    <col min="10756" max="10756" width="51.28515625" style="146" customWidth="1"/>
    <col min="10757" max="10757" width="20.85546875" style="146" customWidth="1"/>
    <col min="10758" max="10758" width="26.85546875" style="146" bestFit="1" customWidth="1"/>
    <col min="10759" max="10762" width="20.85546875" style="146" customWidth="1"/>
    <col min="10763" max="10763" width="2.85546875" style="146" customWidth="1"/>
    <col min="10764" max="11008" width="11.42578125" style="146" hidden="1"/>
    <col min="11009" max="11009" width="2.7109375" style="146" customWidth="1"/>
    <col min="11010" max="11011" width="11.42578125" style="146" customWidth="1"/>
    <col min="11012" max="11012" width="51.28515625" style="146" customWidth="1"/>
    <col min="11013" max="11013" width="20.85546875" style="146" customWidth="1"/>
    <col min="11014" max="11014" width="26.85546875" style="146" bestFit="1" customWidth="1"/>
    <col min="11015" max="11018" width="20.85546875" style="146" customWidth="1"/>
    <col min="11019" max="11019" width="2.85546875" style="146" customWidth="1"/>
    <col min="11020" max="11264" width="11.42578125" style="146" hidden="1"/>
    <col min="11265" max="11265" width="2.7109375" style="146" customWidth="1"/>
    <col min="11266" max="11267" width="11.42578125" style="146" customWidth="1"/>
    <col min="11268" max="11268" width="51.28515625" style="146" customWidth="1"/>
    <col min="11269" max="11269" width="20.85546875" style="146" customWidth="1"/>
    <col min="11270" max="11270" width="26.85546875" style="146" bestFit="1" customWidth="1"/>
    <col min="11271" max="11274" width="20.85546875" style="146" customWidth="1"/>
    <col min="11275" max="11275" width="2.85546875" style="146" customWidth="1"/>
    <col min="11276" max="11520" width="11.42578125" style="146" hidden="1"/>
    <col min="11521" max="11521" width="2.7109375" style="146" customWidth="1"/>
    <col min="11522" max="11523" width="11.42578125" style="146" customWidth="1"/>
    <col min="11524" max="11524" width="51.28515625" style="146" customWidth="1"/>
    <col min="11525" max="11525" width="20.85546875" style="146" customWidth="1"/>
    <col min="11526" max="11526" width="26.85546875" style="146" bestFit="1" customWidth="1"/>
    <col min="11527" max="11530" width="20.85546875" style="146" customWidth="1"/>
    <col min="11531" max="11531" width="2.85546875" style="146" customWidth="1"/>
    <col min="11532" max="11776" width="11.42578125" style="146" hidden="1"/>
    <col min="11777" max="11777" width="2.7109375" style="146" customWidth="1"/>
    <col min="11778" max="11779" width="11.42578125" style="146" customWidth="1"/>
    <col min="11780" max="11780" width="51.28515625" style="146" customWidth="1"/>
    <col min="11781" max="11781" width="20.85546875" style="146" customWidth="1"/>
    <col min="11782" max="11782" width="26.85546875" style="146" bestFit="1" customWidth="1"/>
    <col min="11783" max="11786" width="20.85546875" style="146" customWidth="1"/>
    <col min="11787" max="11787" width="2.85546875" style="146" customWidth="1"/>
    <col min="11788" max="12032" width="11.42578125" style="146" hidden="1"/>
    <col min="12033" max="12033" width="2.7109375" style="146" customWidth="1"/>
    <col min="12034" max="12035" width="11.42578125" style="146" customWidth="1"/>
    <col min="12036" max="12036" width="51.28515625" style="146" customWidth="1"/>
    <col min="12037" max="12037" width="20.85546875" style="146" customWidth="1"/>
    <col min="12038" max="12038" width="26.85546875" style="146" bestFit="1" customWidth="1"/>
    <col min="12039" max="12042" width="20.85546875" style="146" customWidth="1"/>
    <col min="12043" max="12043" width="2.85546875" style="146" customWidth="1"/>
    <col min="12044" max="12288" width="11.42578125" style="146" hidden="1"/>
    <col min="12289" max="12289" width="2.7109375" style="146" customWidth="1"/>
    <col min="12290" max="12291" width="11.42578125" style="146" customWidth="1"/>
    <col min="12292" max="12292" width="51.28515625" style="146" customWidth="1"/>
    <col min="12293" max="12293" width="20.85546875" style="146" customWidth="1"/>
    <col min="12294" max="12294" width="26.85546875" style="146" bestFit="1" customWidth="1"/>
    <col min="12295" max="12298" width="20.85546875" style="146" customWidth="1"/>
    <col min="12299" max="12299" width="2.85546875" style="146" customWidth="1"/>
    <col min="12300" max="12544" width="11.42578125" style="146" hidden="1"/>
    <col min="12545" max="12545" width="2.7109375" style="146" customWidth="1"/>
    <col min="12546" max="12547" width="11.42578125" style="146" customWidth="1"/>
    <col min="12548" max="12548" width="51.28515625" style="146" customWidth="1"/>
    <col min="12549" max="12549" width="20.85546875" style="146" customWidth="1"/>
    <col min="12550" max="12550" width="26.85546875" style="146" bestFit="1" customWidth="1"/>
    <col min="12551" max="12554" width="20.85546875" style="146" customWidth="1"/>
    <col min="12555" max="12555" width="2.85546875" style="146" customWidth="1"/>
    <col min="12556" max="12800" width="11.42578125" style="146" hidden="1"/>
    <col min="12801" max="12801" width="2.7109375" style="146" customWidth="1"/>
    <col min="12802" max="12803" width="11.42578125" style="146" customWidth="1"/>
    <col min="12804" max="12804" width="51.28515625" style="146" customWidth="1"/>
    <col min="12805" max="12805" width="20.85546875" style="146" customWidth="1"/>
    <col min="12806" max="12806" width="26.85546875" style="146" bestFit="1" customWidth="1"/>
    <col min="12807" max="12810" width="20.85546875" style="146" customWidth="1"/>
    <col min="12811" max="12811" width="2.85546875" style="146" customWidth="1"/>
    <col min="12812" max="13056" width="11.42578125" style="146" hidden="1"/>
    <col min="13057" max="13057" width="2.7109375" style="146" customWidth="1"/>
    <col min="13058" max="13059" width="11.42578125" style="146" customWidth="1"/>
    <col min="13060" max="13060" width="51.28515625" style="146" customWidth="1"/>
    <col min="13061" max="13061" width="20.85546875" style="146" customWidth="1"/>
    <col min="13062" max="13062" width="26.85546875" style="146" bestFit="1" customWidth="1"/>
    <col min="13063" max="13066" width="20.85546875" style="146" customWidth="1"/>
    <col min="13067" max="13067" width="2.85546875" style="146" customWidth="1"/>
    <col min="13068" max="13312" width="11.42578125" style="146" hidden="1"/>
    <col min="13313" max="13313" width="2.7109375" style="146" customWidth="1"/>
    <col min="13314" max="13315" width="11.42578125" style="146" customWidth="1"/>
    <col min="13316" max="13316" width="51.28515625" style="146" customWidth="1"/>
    <col min="13317" max="13317" width="20.85546875" style="146" customWidth="1"/>
    <col min="13318" max="13318" width="26.85546875" style="146" bestFit="1" customWidth="1"/>
    <col min="13319" max="13322" width="20.85546875" style="146" customWidth="1"/>
    <col min="13323" max="13323" width="2.85546875" style="146" customWidth="1"/>
    <col min="13324" max="13568" width="11.42578125" style="146" hidden="1"/>
    <col min="13569" max="13569" width="2.7109375" style="146" customWidth="1"/>
    <col min="13570" max="13571" width="11.42578125" style="146" customWidth="1"/>
    <col min="13572" max="13572" width="51.28515625" style="146" customWidth="1"/>
    <col min="13573" max="13573" width="20.85546875" style="146" customWidth="1"/>
    <col min="13574" max="13574" width="26.85546875" style="146" bestFit="1" customWidth="1"/>
    <col min="13575" max="13578" width="20.85546875" style="146" customWidth="1"/>
    <col min="13579" max="13579" width="2.85546875" style="146" customWidth="1"/>
    <col min="13580" max="13824" width="11.42578125" style="146" hidden="1"/>
    <col min="13825" max="13825" width="2.7109375" style="146" customWidth="1"/>
    <col min="13826" max="13827" width="11.42578125" style="146" customWidth="1"/>
    <col min="13828" max="13828" width="51.28515625" style="146" customWidth="1"/>
    <col min="13829" max="13829" width="20.85546875" style="146" customWidth="1"/>
    <col min="13830" max="13830" width="26.85546875" style="146" bestFit="1" customWidth="1"/>
    <col min="13831" max="13834" width="20.85546875" style="146" customWidth="1"/>
    <col min="13835" max="13835" width="2.85546875" style="146" customWidth="1"/>
    <col min="13836" max="14080" width="11.42578125" style="146" hidden="1"/>
    <col min="14081" max="14081" width="2.7109375" style="146" customWidth="1"/>
    <col min="14082" max="14083" width="11.42578125" style="146" customWidth="1"/>
    <col min="14084" max="14084" width="51.28515625" style="146" customWidth="1"/>
    <col min="14085" max="14085" width="20.85546875" style="146" customWidth="1"/>
    <col min="14086" max="14086" width="26.85546875" style="146" bestFit="1" customWidth="1"/>
    <col min="14087" max="14090" width="20.85546875" style="146" customWidth="1"/>
    <col min="14091" max="14091" width="2.85546875" style="146" customWidth="1"/>
    <col min="14092" max="14336" width="11.42578125" style="146" hidden="1"/>
    <col min="14337" max="14337" width="2.7109375" style="146" customWidth="1"/>
    <col min="14338" max="14339" width="11.42578125" style="146" customWidth="1"/>
    <col min="14340" max="14340" width="51.28515625" style="146" customWidth="1"/>
    <col min="14341" max="14341" width="20.85546875" style="146" customWidth="1"/>
    <col min="14342" max="14342" width="26.85546875" style="146" bestFit="1" customWidth="1"/>
    <col min="14343" max="14346" width="20.85546875" style="146" customWidth="1"/>
    <col min="14347" max="14347" width="2.85546875" style="146" customWidth="1"/>
    <col min="14348" max="14592" width="11.42578125" style="146" hidden="1"/>
    <col min="14593" max="14593" width="2.7109375" style="146" customWidth="1"/>
    <col min="14594" max="14595" width="11.42578125" style="146" customWidth="1"/>
    <col min="14596" max="14596" width="51.28515625" style="146" customWidth="1"/>
    <col min="14597" max="14597" width="20.85546875" style="146" customWidth="1"/>
    <col min="14598" max="14598" width="26.85546875" style="146" bestFit="1" customWidth="1"/>
    <col min="14599" max="14602" width="20.85546875" style="146" customWidth="1"/>
    <col min="14603" max="14603" width="2.85546875" style="146" customWidth="1"/>
    <col min="14604" max="14848" width="11.42578125" style="146" hidden="1"/>
    <col min="14849" max="14849" width="2.7109375" style="146" customWidth="1"/>
    <col min="14850" max="14851" width="11.42578125" style="146" customWidth="1"/>
    <col min="14852" max="14852" width="51.28515625" style="146" customWidth="1"/>
    <col min="14853" max="14853" width="20.85546875" style="146" customWidth="1"/>
    <col min="14854" max="14854" width="26.85546875" style="146" bestFit="1" customWidth="1"/>
    <col min="14855" max="14858" width="20.85546875" style="146" customWidth="1"/>
    <col min="14859" max="14859" width="2.85546875" style="146" customWidth="1"/>
    <col min="14860" max="15104" width="11.42578125" style="146" hidden="1"/>
    <col min="15105" max="15105" width="2.7109375" style="146" customWidth="1"/>
    <col min="15106" max="15107" width="11.42578125" style="146" customWidth="1"/>
    <col min="15108" max="15108" width="51.28515625" style="146" customWidth="1"/>
    <col min="15109" max="15109" width="20.85546875" style="146" customWidth="1"/>
    <col min="15110" max="15110" width="26.85546875" style="146" bestFit="1" customWidth="1"/>
    <col min="15111" max="15114" width="20.85546875" style="146" customWidth="1"/>
    <col min="15115" max="15115" width="2.85546875" style="146" customWidth="1"/>
    <col min="15116" max="15360" width="11.42578125" style="146" hidden="1"/>
    <col min="15361" max="15361" width="2.7109375" style="146" customWidth="1"/>
    <col min="15362" max="15363" width="11.42578125" style="146" customWidth="1"/>
    <col min="15364" max="15364" width="51.28515625" style="146" customWidth="1"/>
    <col min="15365" max="15365" width="20.85546875" style="146" customWidth="1"/>
    <col min="15366" max="15366" width="26.85546875" style="146" bestFit="1" customWidth="1"/>
    <col min="15367" max="15370" width="20.85546875" style="146" customWidth="1"/>
    <col min="15371" max="15371" width="2.85546875" style="146" customWidth="1"/>
    <col min="15372" max="15616" width="11.42578125" style="146" hidden="1"/>
    <col min="15617" max="15617" width="2.7109375" style="146" customWidth="1"/>
    <col min="15618" max="15619" width="11.42578125" style="146" customWidth="1"/>
    <col min="15620" max="15620" width="51.28515625" style="146" customWidth="1"/>
    <col min="15621" max="15621" width="20.85546875" style="146" customWidth="1"/>
    <col min="15622" max="15622" width="26.85546875" style="146" bestFit="1" customWidth="1"/>
    <col min="15623" max="15626" width="20.85546875" style="146" customWidth="1"/>
    <col min="15627" max="15627" width="2.85546875" style="146" customWidth="1"/>
    <col min="15628" max="15872" width="11.42578125" style="146" hidden="1"/>
    <col min="15873" max="15873" width="2.7109375" style="146" customWidth="1"/>
    <col min="15874" max="15875" width="11.42578125" style="146" customWidth="1"/>
    <col min="15876" max="15876" width="51.28515625" style="146" customWidth="1"/>
    <col min="15877" max="15877" width="20.85546875" style="146" customWidth="1"/>
    <col min="15878" max="15878" width="26.85546875" style="146" bestFit="1" customWidth="1"/>
    <col min="15879" max="15882" width="20.85546875" style="146" customWidth="1"/>
    <col min="15883" max="15883" width="2.85546875" style="146" customWidth="1"/>
    <col min="15884" max="16128" width="11.42578125" style="146" hidden="1"/>
    <col min="16129" max="16129" width="2.7109375" style="146" customWidth="1"/>
    <col min="16130" max="16131" width="11.42578125" style="146" customWidth="1"/>
    <col min="16132" max="16132" width="51.28515625" style="146" customWidth="1"/>
    <col min="16133" max="16133" width="20.85546875" style="146" customWidth="1"/>
    <col min="16134" max="16134" width="26.85546875" style="146" bestFit="1" customWidth="1"/>
    <col min="16135" max="16138" width="20.85546875" style="146" customWidth="1"/>
    <col min="16139" max="16139" width="2.85546875" style="146" customWidth="1"/>
    <col min="16140" max="16384" width="11.42578125" style="146" hidden="1"/>
  </cols>
  <sheetData>
    <row r="1" spans="2:10" ht="8.25" customHeight="1" x14ac:dyDescent="0.2"/>
    <row r="2" spans="2:10" x14ac:dyDescent="0.2">
      <c r="B2" s="1093" t="s">
        <v>342</v>
      </c>
      <c r="C2" s="1094"/>
      <c r="D2" s="1094"/>
      <c r="E2" s="1094"/>
      <c r="F2" s="1094"/>
      <c r="G2" s="1094"/>
      <c r="H2" s="1094"/>
      <c r="I2" s="1094"/>
      <c r="J2" s="1095"/>
    </row>
    <row r="3" spans="2:10" x14ac:dyDescent="0.2">
      <c r="B3" s="1096" t="s">
        <v>143</v>
      </c>
      <c r="C3" s="1085"/>
      <c r="D3" s="1085"/>
      <c r="E3" s="1085"/>
      <c r="F3" s="1085"/>
      <c r="G3" s="1085"/>
      <c r="H3" s="1085"/>
      <c r="I3" s="1085"/>
      <c r="J3" s="1097"/>
    </row>
    <row r="4" spans="2:10" x14ac:dyDescent="0.2">
      <c r="B4" s="1098" t="s">
        <v>583</v>
      </c>
      <c r="C4" s="1084"/>
      <c r="D4" s="1084"/>
      <c r="E4" s="1084"/>
      <c r="F4" s="1084"/>
      <c r="G4" s="1084"/>
      <c r="H4" s="1084"/>
      <c r="I4" s="1084"/>
      <c r="J4" s="1099"/>
    </row>
    <row r="5" spans="2:10" x14ac:dyDescent="0.2">
      <c r="B5" s="1098" t="s">
        <v>345</v>
      </c>
      <c r="C5" s="1084"/>
      <c r="D5" s="1084"/>
      <c r="E5" s="1084"/>
      <c r="F5" s="1084"/>
      <c r="G5" s="1084"/>
      <c r="H5" s="1084"/>
      <c r="I5" s="1084"/>
      <c r="J5" s="1099"/>
    </row>
    <row r="6" spans="2:10" x14ac:dyDescent="0.2">
      <c r="B6" s="1098" t="s">
        <v>0</v>
      </c>
      <c r="C6" s="1084"/>
      <c r="D6" s="1084"/>
      <c r="E6" s="1084"/>
      <c r="F6" s="1084"/>
      <c r="G6" s="1084"/>
      <c r="H6" s="1084"/>
      <c r="I6" s="1084"/>
      <c r="J6" s="1099"/>
    </row>
    <row r="7" spans="2:10" x14ac:dyDescent="0.2"/>
    <row r="8" spans="2:10" x14ac:dyDescent="0.2">
      <c r="B8" s="1058" t="s">
        <v>350</v>
      </c>
      <c r="C8" s="1067"/>
      <c r="D8" s="1059"/>
      <c r="E8" s="1100" t="s">
        <v>531</v>
      </c>
      <c r="F8" s="1101"/>
      <c r="G8" s="1101"/>
      <c r="H8" s="1101"/>
      <c r="I8" s="1102"/>
      <c r="J8" s="1065" t="s">
        <v>467</v>
      </c>
    </row>
    <row r="9" spans="2:10" x14ac:dyDescent="0.2">
      <c r="B9" s="1053"/>
      <c r="C9" s="1054"/>
      <c r="D9" s="1055"/>
      <c r="E9" s="440" t="s">
        <v>468</v>
      </c>
      <c r="F9" s="447" t="s">
        <v>469</v>
      </c>
      <c r="G9" s="447" t="s">
        <v>441</v>
      </c>
      <c r="H9" s="447" t="s">
        <v>138</v>
      </c>
      <c r="I9" s="448" t="s">
        <v>470</v>
      </c>
      <c r="J9" s="1103"/>
    </row>
    <row r="10" spans="2:10" x14ac:dyDescent="0.2">
      <c r="B10" s="1060"/>
      <c r="C10" s="1071"/>
      <c r="D10" s="1061"/>
      <c r="E10" s="449">
        <v>1</v>
      </c>
      <c r="F10" s="449">
        <v>2</v>
      </c>
      <c r="G10" s="449" t="s">
        <v>471</v>
      </c>
      <c r="H10" s="449">
        <v>4</v>
      </c>
      <c r="I10" s="450">
        <v>5</v>
      </c>
      <c r="J10" s="449" t="s">
        <v>472</v>
      </c>
    </row>
    <row r="11" spans="2:10" x14ac:dyDescent="0.2">
      <c r="B11" s="1088" t="s">
        <v>271</v>
      </c>
      <c r="C11" s="1089"/>
      <c r="D11" s="1090"/>
      <c r="E11" s="451">
        <v>23177000</v>
      </c>
      <c r="F11" s="451">
        <v>43821245.609999999</v>
      </c>
      <c r="G11" s="451">
        <v>66998245.609999999</v>
      </c>
      <c r="H11" s="451">
        <v>66248267.299999997</v>
      </c>
      <c r="I11" s="451">
        <v>47515149.490000002</v>
      </c>
      <c r="J11" s="451">
        <v>749978.31000000238</v>
      </c>
    </row>
    <row r="12" spans="2:10" ht="28.5" customHeight="1" x14ac:dyDescent="0.2">
      <c r="B12" s="444"/>
      <c r="C12" s="1086" t="s">
        <v>584</v>
      </c>
      <c r="D12" s="1087"/>
      <c r="E12" s="452">
        <v>23177000</v>
      </c>
      <c r="F12" s="452">
        <v>43821245.609999999</v>
      </c>
      <c r="G12" s="452">
        <v>66998245.609999999</v>
      </c>
      <c r="H12" s="452">
        <v>66248267.299999997</v>
      </c>
      <c r="I12" s="452">
        <v>47515149.490000002</v>
      </c>
      <c r="J12" s="452">
        <v>749978.31000000238</v>
      </c>
    </row>
    <row r="13" spans="2:10" x14ac:dyDescent="0.2">
      <c r="B13" s="444"/>
      <c r="C13" s="453"/>
      <c r="D13" s="392" t="s">
        <v>585</v>
      </c>
      <c r="E13" s="454">
        <v>0</v>
      </c>
      <c r="F13" s="445">
        <v>0</v>
      </c>
      <c r="G13" s="446">
        <v>0</v>
      </c>
      <c r="H13" s="445">
        <v>0</v>
      </c>
      <c r="I13" s="445">
        <v>0</v>
      </c>
      <c r="J13" s="446">
        <v>0</v>
      </c>
    </row>
    <row r="14" spans="2:10" x14ac:dyDescent="0.2">
      <c r="B14" s="444"/>
      <c r="C14" s="453"/>
      <c r="D14" s="392" t="s">
        <v>586</v>
      </c>
      <c r="E14" s="454">
        <v>23177000</v>
      </c>
      <c r="F14" s="445">
        <v>43821245.609999999</v>
      </c>
      <c r="G14" s="446">
        <v>66998245.609999999</v>
      </c>
      <c r="H14" s="445">
        <v>66248267.299999997</v>
      </c>
      <c r="I14" s="445">
        <v>47515149.490000002</v>
      </c>
      <c r="J14" s="446">
        <v>749978.31000000238</v>
      </c>
    </row>
    <row r="15" spans="2:10" x14ac:dyDescent="0.2">
      <c r="B15" s="444"/>
      <c r="C15" s="1086" t="s">
        <v>587</v>
      </c>
      <c r="D15" s="1087"/>
      <c r="E15" s="452">
        <v>0</v>
      </c>
      <c r="F15" s="452">
        <v>0</v>
      </c>
      <c r="G15" s="452">
        <v>0</v>
      </c>
      <c r="H15" s="452">
        <v>0</v>
      </c>
      <c r="I15" s="452">
        <v>0</v>
      </c>
      <c r="J15" s="452">
        <v>0</v>
      </c>
    </row>
    <row r="16" spans="2:10" x14ac:dyDescent="0.2">
      <c r="B16" s="444"/>
      <c r="C16" s="453"/>
      <c r="D16" s="392" t="s">
        <v>588</v>
      </c>
      <c r="E16" s="454">
        <v>0</v>
      </c>
      <c r="F16" s="445">
        <v>0</v>
      </c>
      <c r="G16" s="446">
        <v>0</v>
      </c>
      <c r="H16" s="445">
        <v>0</v>
      </c>
      <c r="I16" s="445">
        <v>0</v>
      </c>
      <c r="J16" s="446">
        <v>0</v>
      </c>
    </row>
    <row r="17" spans="2:10" x14ac:dyDescent="0.2">
      <c r="B17" s="444"/>
      <c r="C17" s="453"/>
      <c r="D17" s="392" t="s">
        <v>589</v>
      </c>
      <c r="E17" s="454">
        <v>0</v>
      </c>
      <c r="F17" s="445">
        <v>0</v>
      </c>
      <c r="G17" s="446">
        <v>0</v>
      </c>
      <c r="H17" s="445">
        <v>0</v>
      </c>
      <c r="I17" s="445">
        <v>0</v>
      </c>
      <c r="J17" s="446">
        <v>0</v>
      </c>
    </row>
    <row r="18" spans="2:10" x14ac:dyDescent="0.2">
      <c r="B18" s="444"/>
      <c r="C18" s="453"/>
      <c r="D18" s="392" t="s">
        <v>590</v>
      </c>
      <c r="E18" s="454">
        <v>0</v>
      </c>
      <c r="F18" s="445">
        <v>0</v>
      </c>
      <c r="G18" s="446">
        <v>0</v>
      </c>
      <c r="H18" s="445">
        <v>0</v>
      </c>
      <c r="I18" s="445">
        <v>0</v>
      </c>
      <c r="J18" s="446">
        <v>0</v>
      </c>
    </row>
    <row r="19" spans="2:10" x14ac:dyDescent="0.2">
      <c r="B19" s="444"/>
      <c r="C19" s="453"/>
      <c r="D19" s="392" t="s">
        <v>591</v>
      </c>
      <c r="E19" s="454">
        <v>0</v>
      </c>
      <c r="F19" s="445">
        <v>0</v>
      </c>
      <c r="G19" s="446">
        <v>0</v>
      </c>
      <c r="H19" s="445">
        <v>0</v>
      </c>
      <c r="I19" s="445">
        <v>0</v>
      </c>
      <c r="J19" s="446">
        <v>0</v>
      </c>
    </row>
    <row r="20" spans="2:10" x14ac:dyDescent="0.2">
      <c r="B20" s="444"/>
      <c r="C20" s="453"/>
      <c r="D20" s="392" t="s">
        <v>592</v>
      </c>
      <c r="E20" s="454">
        <v>0</v>
      </c>
      <c r="F20" s="445">
        <v>0</v>
      </c>
      <c r="G20" s="446">
        <v>0</v>
      </c>
      <c r="H20" s="445">
        <v>0</v>
      </c>
      <c r="I20" s="445">
        <v>0</v>
      </c>
      <c r="J20" s="446">
        <v>0</v>
      </c>
    </row>
    <row r="21" spans="2:10" ht="24" x14ac:dyDescent="0.2">
      <c r="B21" s="444"/>
      <c r="C21" s="453"/>
      <c r="D21" s="392" t="s">
        <v>593</v>
      </c>
      <c r="E21" s="454">
        <v>0</v>
      </c>
      <c r="F21" s="445">
        <v>0</v>
      </c>
      <c r="G21" s="446">
        <v>0</v>
      </c>
      <c r="H21" s="445">
        <v>0</v>
      </c>
      <c r="I21" s="445">
        <v>0</v>
      </c>
      <c r="J21" s="446">
        <v>0</v>
      </c>
    </row>
    <row r="22" spans="2:10" x14ac:dyDescent="0.2">
      <c r="B22" s="444"/>
      <c r="C22" s="453"/>
      <c r="D22" s="392" t="s">
        <v>594</v>
      </c>
      <c r="E22" s="454">
        <v>0</v>
      </c>
      <c r="F22" s="445">
        <v>0</v>
      </c>
      <c r="G22" s="446">
        <v>0</v>
      </c>
      <c r="H22" s="445">
        <v>0</v>
      </c>
      <c r="I22" s="445">
        <v>0</v>
      </c>
      <c r="J22" s="446">
        <v>0</v>
      </c>
    </row>
    <row r="23" spans="2:10" x14ac:dyDescent="0.2">
      <c r="B23" s="444"/>
      <c r="C23" s="453"/>
      <c r="D23" s="392" t="s">
        <v>595</v>
      </c>
      <c r="E23" s="454">
        <v>0</v>
      </c>
      <c r="F23" s="445">
        <v>0</v>
      </c>
      <c r="G23" s="446">
        <v>0</v>
      </c>
      <c r="H23" s="445">
        <v>0</v>
      </c>
      <c r="I23" s="445">
        <v>0</v>
      </c>
      <c r="J23" s="446">
        <v>0</v>
      </c>
    </row>
    <row r="24" spans="2:10" x14ac:dyDescent="0.2">
      <c r="B24" s="444"/>
      <c r="C24" s="1086" t="s">
        <v>596</v>
      </c>
      <c r="D24" s="1087"/>
      <c r="E24" s="452">
        <v>0</v>
      </c>
      <c r="F24" s="452">
        <v>0</v>
      </c>
      <c r="G24" s="452">
        <v>0</v>
      </c>
      <c r="H24" s="452">
        <v>0</v>
      </c>
      <c r="I24" s="452">
        <v>0</v>
      </c>
      <c r="J24" s="452">
        <v>0</v>
      </c>
    </row>
    <row r="25" spans="2:10" ht="36" customHeight="1" x14ac:dyDescent="0.2">
      <c r="B25" s="444"/>
      <c r="C25" s="453"/>
      <c r="D25" s="392" t="s">
        <v>597</v>
      </c>
      <c r="E25" s="454">
        <v>0</v>
      </c>
      <c r="F25" s="445">
        <v>0</v>
      </c>
      <c r="G25" s="446">
        <v>0</v>
      </c>
      <c r="H25" s="445">
        <v>0</v>
      </c>
      <c r="I25" s="445">
        <v>0</v>
      </c>
      <c r="J25" s="446">
        <v>0</v>
      </c>
    </row>
    <row r="26" spans="2:10" ht="27" customHeight="1" x14ac:dyDescent="0.2">
      <c r="B26" s="444"/>
      <c r="C26" s="453"/>
      <c r="D26" s="392" t="s">
        <v>598</v>
      </c>
      <c r="E26" s="454">
        <v>0</v>
      </c>
      <c r="F26" s="445">
        <v>0</v>
      </c>
      <c r="G26" s="446">
        <v>0</v>
      </c>
      <c r="H26" s="445">
        <v>0</v>
      </c>
      <c r="I26" s="445">
        <v>0</v>
      </c>
      <c r="J26" s="446">
        <v>0</v>
      </c>
    </row>
    <row r="27" spans="2:10" x14ac:dyDescent="0.2">
      <c r="B27" s="444"/>
      <c r="C27" s="453"/>
      <c r="D27" s="392" t="s">
        <v>599</v>
      </c>
      <c r="E27" s="454">
        <v>0</v>
      </c>
      <c r="F27" s="445">
        <v>0</v>
      </c>
      <c r="G27" s="446">
        <v>0</v>
      </c>
      <c r="H27" s="445">
        <v>0</v>
      </c>
      <c r="I27" s="445">
        <v>0</v>
      </c>
      <c r="J27" s="446">
        <v>0</v>
      </c>
    </row>
    <row r="28" spans="2:10" x14ac:dyDescent="0.2">
      <c r="B28" s="444"/>
      <c r="C28" s="1086" t="s">
        <v>600</v>
      </c>
      <c r="D28" s="1087"/>
      <c r="E28" s="452">
        <v>0</v>
      </c>
      <c r="F28" s="452">
        <v>0</v>
      </c>
      <c r="G28" s="452">
        <v>0</v>
      </c>
      <c r="H28" s="452">
        <v>0</v>
      </c>
      <c r="I28" s="452">
        <v>0</v>
      </c>
      <c r="J28" s="452">
        <v>0</v>
      </c>
    </row>
    <row r="29" spans="2:10" ht="28.5" customHeight="1" x14ac:dyDescent="0.2">
      <c r="B29" s="444"/>
      <c r="C29" s="453"/>
      <c r="D29" s="392" t="s">
        <v>601</v>
      </c>
      <c r="E29" s="454">
        <v>0</v>
      </c>
      <c r="F29" s="445">
        <v>0</v>
      </c>
      <c r="G29" s="446">
        <v>0</v>
      </c>
      <c r="H29" s="445">
        <v>0</v>
      </c>
      <c r="I29" s="445">
        <v>0</v>
      </c>
      <c r="J29" s="446">
        <v>0</v>
      </c>
    </row>
    <row r="30" spans="2:10" ht="21" customHeight="1" x14ac:dyDescent="0.2">
      <c r="B30" s="444"/>
      <c r="C30" s="453"/>
      <c r="D30" s="392" t="s">
        <v>602</v>
      </c>
      <c r="E30" s="454">
        <v>0</v>
      </c>
      <c r="F30" s="445">
        <v>0</v>
      </c>
      <c r="G30" s="446">
        <v>0</v>
      </c>
      <c r="H30" s="445">
        <v>0</v>
      </c>
      <c r="I30" s="445">
        <v>0</v>
      </c>
      <c r="J30" s="446">
        <v>0</v>
      </c>
    </row>
    <row r="31" spans="2:10" x14ac:dyDescent="0.2">
      <c r="B31" s="444"/>
      <c r="C31" s="1086" t="s">
        <v>603</v>
      </c>
      <c r="D31" s="1087"/>
      <c r="E31" s="452">
        <v>0</v>
      </c>
      <c r="F31" s="452">
        <v>0</v>
      </c>
      <c r="G31" s="452">
        <v>0</v>
      </c>
      <c r="H31" s="452">
        <v>0</v>
      </c>
      <c r="I31" s="452">
        <v>0</v>
      </c>
      <c r="J31" s="452">
        <v>0</v>
      </c>
    </row>
    <row r="32" spans="2:10" x14ac:dyDescent="0.2">
      <c r="B32" s="444"/>
      <c r="C32" s="453"/>
      <c r="D32" s="392" t="s">
        <v>604</v>
      </c>
      <c r="E32" s="454">
        <v>0</v>
      </c>
      <c r="F32" s="445">
        <v>0</v>
      </c>
      <c r="G32" s="446">
        <v>0</v>
      </c>
      <c r="H32" s="445">
        <v>0</v>
      </c>
      <c r="I32" s="445">
        <v>0</v>
      </c>
      <c r="J32" s="446">
        <v>0</v>
      </c>
    </row>
    <row r="33" spans="2:10" x14ac:dyDescent="0.2">
      <c r="B33" s="444"/>
      <c r="C33" s="453"/>
      <c r="D33" s="392" t="s">
        <v>605</v>
      </c>
      <c r="E33" s="454">
        <v>0</v>
      </c>
      <c r="F33" s="445">
        <v>0</v>
      </c>
      <c r="G33" s="446">
        <v>0</v>
      </c>
      <c r="H33" s="445">
        <v>0</v>
      </c>
      <c r="I33" s="445">
        <v>0</v>
      </c>
      <c r="J33" s="446">
        <v>0</v>
      </c>
    </row>
    <row r="34" spans="2:10" x14ac:dyDescent="0.2">
      <c r="B34" s="444"/>
      <c r="C34" s="453"/>
      <c r="D34" s="392" t="s">
        <v>606</v>
      </c>
      <c r="E34" s="454">
        <v>0</v>
      </c>
      <c r="F34" s="445">
        <v>0</v>
      </c>
      <c r="G34" s="446">
        <v>0</v>
      </c>
      <c r="H34" s="445">
        <v>0</v>
      </c>
      <c r="I34" s="445">
        <v>0</v>
      </c>
      <c r="J34" s="446">
        <v>0</v>
      </c>
    </row>
    <row r="35" spans="2:10" ht="24" x14ac:dyDescent="0.2">
      <c r="B35" s="444"/>
      <c r="C35" s="453"/>
      <c r="D35" s="392" t="s">
        <v>607</v>
      </c>
      <c r="E35" s="454">
        <v>0</v>
      </c>
      <c r="F35" s="445">
        <v>0</v>
      </c>
      <c r="G35" s="446">
        <v>0</v>
      </c>
      <c r="H35" s="445">
        <v>0</v>
      </c>
      <c r="I35" s="445">
        <v>0</v>
      </c>
      <c r="J35" s="446">
        <v>0</v>
      </c>
    </row>
    <row r="36" spans="2:10" ht="27" customHeight="1" x14ac:dyDescent="0.2">
      <c r="B36" s="444"/>
      <c r="C36" s="1086" t="s">
        <v>608</v>
      </c>
      <c r="D36" s="1087"/>
      <c r="E36" s="452">
        <v>0</v>
      </c>
      <c r="F36" s="452">
        <v>0</v>
      </c>
      <c r="G36" s="452">
        <v>0</v>
      </c>
      <c r="H36" s="452">
        <v>0</v>
      </c>
      <c r="I36" s="452">
        <v>0</v>
      </c>
      <c r="J36" s="452">
        <v>0</v>
      </c>
    </row>
    <row r="37" spans="2:10" x14ac:dyDescent="0.2">
      <c r="B37" s="444"/>
      <c r="C37" s="453"/>
      <c r="D37" s="392" t="s">
        <v>609</v>
      </c>
      <c r="E37" s="454">
        <v>0</v>
      </c>
      <c r="F37" s="445">
        <v>0</v>
      </c>
      <c r="G37" s="446">
        <v>0</v>
      </c>
      <c r="H37" s="445">
        <v>0</v>
      </c>
      <c r="I37" s="445">
        <v>0</v>
      </c>
      <c r="J37" s="446">
        <v>0</v>
      </c>
    </row>
    <row r="38" spans="2:10" ht="16.5" customHeight="1" x14ac:dyDescent="0.2">
      <c r="B38" s="1088" t="s">
        <v>610</v>
      </c>
      <c r="C38" s="1089"/>
      <c r="D38" s="1090"/>
      <c r="E38" s="454">
        <v>0</v>
      </c>
      <c r="F38" s="445">
        <v>0</v>
      </c>
      <c r="G38" s="446">
        <v>0</v>
      </c>
      <c r="H38" s="445">
        <v>0</v>
      </c>
      <c r="I38" s="445">
        <v>0</v>
      </c>
      <c r="J38" s="446">
        <v>0</v>
      </c>
    </row>
    <row r="39" spans="2:10" ht="23.25" customHeight="1" x14ac:dyDescent="0.2">
      <c r="B39" s="1088" t="s">
        <v>611</v>
      </c>
      <c r="C39" s="1089"/>
      <c r="D39" s="1090"/>
      <c r="E39" s="454">
        <v>0</v>
      </c>
      <c r="F39" s="445">
        <v>0</v>
      </c>
      <c r="G39" s="446">
        <v>0</v>
      </c>
      <c r="H39" s="445">
        <v>0</v>
      </c>
      <c r="I39" s="445">
        <v>0</v>
      </c>
      <c r="J39" s="446">
        <v>0</v>
      </c>
    </row>
    <row r="40" spans="2:10" ht="15.75" customHeight="1" x14ac:dyDescent="0.2">
      <c r="B40" s="1088" t="s">
        <v>612</v>
      </c>
      <c r="C40" s="1089"/>
      <c r="D40" s="1090"/>
      <c r="E40" s="454">
        <v>0</v>
      </c>
      <c r="F40" s="445">
        <v>0</v>
      </c>
      <c r="G40" s="446">
        <v>0</v>
      </c>
      <c r="H40" s="445">
        <v>0</v>
      </c>
      <c r="I40" s="445">
        <v>0</v>
      </c>
      <c r="J40" s="446">
        <v>0</v>
      </c>
    </row>
    <row r="41" spans="2:10" x14ac:dyDescent="0.2">
      <c r="B41" s="455"/>
      <c r="C41" s="456"/>
      <c r="D41" s="457"/>
      <c r="E41" s="458"/>
      <c r="F41" s="459"/>
      <c r="G41" s="459"/>
      <c r="H41" s="459"/>
      <c r="I41" s="459"/>
      <c r="J41" s="459"/>
    </row>
    <row r="42" spans="2:10" x14ac:dyDescent="0.2">
      <c r="B42" s="417"/>
      <c r="C42" s="1091" t="s">
        <v>141</v>
      </c>
      <c r="D42" s="1092"/>
      <c r="E42" s="460">
        <v>23177000</v>
      </c>
      <c r="F42" s="460">
        <v>43821245.609999999</v>
      </c>
      <c r="G42" s="460">
        <v>66998245.609999999</v>
      </c>
      <c r="H42" s="460">
        <v>66248267.299999997</v>
      </c>
      <c r="I42" s="460">
        <v>47515149.490000002</v>
      </c>
      <c r="J42" s="460">
        <v>749978.31000000238</v>
      </c>
    </row>
    <row r="43" spans="2:10" x14ac:dyDescent="0.2"/>
    <row r="44" spans="2:10" ht="15" customHeight="1" x14ac:dyDescent="0.2">
      <c r="C44" s="408"/>
      <c r="D44" s="408"/>
      <c r="G44" s="408"/>
      <c r="H44" s="408"/>
      <c r="I44" s="408"/>
    </row>
    <row r="45" spans="2:10" ht="15" customHeight="1" x14ac:dyDescent="0.2">
      <c r="C45" s="409"/>
      <c r="D45" s="409"/>
      <c r="G45" s="409"/>
      <c r="H45" s="409"/>
      <c r="I45" s="409"/>
    </row>
    <row r="46" spans="2:10" ht="30" customHeight="1" x14ac:dyDescent="0.2"/>
    <row r="47" spans="2:10" x14ac:dyDescent="0.2"/>
  </sheetData>
  <mergeCells count="19">
    <mergeCell ref="C31:D31"/>
    <mergeCell ref="B2:J2"/>
    <mergeCell ref="B3:J3"/>
    <mergeCell ref="B4:J4"/>
    <mergeCell ref="B6:J6"/>
    <mergeCell ref="B8:D10"/>
    <mergeCell ref="E8:I8"/>
    <mergeCell ref="J8:J9"/>
    <mergeCell ref="B5:J5"/>
    <mergeCell ref="B11:D11"/>
    <mergeCell ref="C12:D12"/>
    <mergeCell ref="C15:D15"/>
    <mergeCell ref="C24:D24"/>
    <mergeCell ref="C28:D28"/>
    <mergeCell ref="C36:D36"/>
    <mergeCell ref="B38:D38"/>
    <mergeCell ref="B39:D39"/>
    <mergeCell ref="B40:D40"/>
    <mergeCell ref="C42:D42"/>
  </mergeCells>
  <printOptions horizontalCentered="1"/>
  <pageMargins left="0.11811023622047245" right="0.11811023622047245" top="0.15748031496062992" bottom="0" header="0.31496062992125984" footer="0.31496062992125984"/>
  <pageSetup scale="6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72"/>
  <sheetViews>
    <sheetView showGridLines="0" topLeftCell="A22" zoomScaleNormal="100" zoomScalePageLayoutView="80" workbookViewId="0">
      <selection sqref="A1:H1"/>
    </sheetView>
  </sheetViews>
  <sheetFormatPr baseColWidth="10" defaultRowHeight="12" x14ac:dyDescent="0.2"/>
  <cols>
    <col min="1" max="1" width="45.85546875" style="25" customWidth="1"/>
    <col min="2" max="3" width="11.85546875" style="24" customWidth="1"/>
    <col min="4" max="4" width="1.28515625" style="24" customWidth="1"/>
    <col min="5" max="5" width="54.42578125" style="24" customWidth="1"/>
    <col min="6" max="7" width="12" style="24" customWidth="1"/>
    <col min="8" max="8" width="4.85546875" style="19" customWidth="1"/>
    <col min="9" max="9" width="1.7109375" style="23" customWidth="1"/>
    <col min="10" max="16384" width="11.42578125" style="24"/>
  </cols>
  <sheetData>
    <row r="1" spans="1:9" ht="14.1" customHeight="1" x14ac:dyDescent="0.2">
      <c r="A1" s="867" t="s">
        <v>126</v>
      </c>
      <c r="B1" s="868"/>
      <c r="C1" s="868"/>
      <c r="D1" s="868"/>
      <c r="E1" s="868"/>
      <c r="F1" s="868"/>
      <c r="G1" s="868"/>
      <c r="H1" s="869"/>
      <c r="I1" s="25"/>
    </row>
    <row r="2" spans="1:9" ht="14.1" customHeight="1" x14ac:dyDescent="0.2">
      <c r="A2" s="870" t="s">
        <v>143</v>
      </c>
      <c r="B2" s="877"/>
      <c r="C2" s="877"/>
      <c r="D2" s="877"/>
      <c r="E2" s="877"/>
      <c r="F2" s="877"/>
      <c r="G2" s="877"/>
      <c r="H2" s="878"/>
      <c r="I2" s="25"/>
    </row>
    <row r="3" spans="1:9" ht="14.1" customHeight="1" x14ac:dyDescent="0.2">
      <c r="A3" s="870" t="s">
        <v>125</v>
      </c>
      <c r="B3" s="871"/>
      <c r="C3" s="871"/>
      <c r="D3" s="871"/>
      <c r="E3" s="871"/>
      <c r="F3" s="871"/>
      <c r="G3" s="871"/>
      <c r="H3" s="872"/>
    </row>
    <row r="4" spans="1:9" ht="14.1" customHeight="1" x14ac:dyDescent="0.2">
      <c r="A4" s="870" t="s">
        <v>127</v>
      </c>
      <c r="B4" s="871"/>
      <c r="C4" s="871"/>
      <c r="D4" s="871"/>
      <c r="E4" s="871"/>
      <c r="F4" s="871"/>
      <c r="G4" s="871"/>
      <c r="H4" s="872"/>
    </row>
    <row r="5" spans="1:9" ht="14.1" customHeight="1" x14ac:dyDescent="0.2">
      <c r="A5" s="880" t="s">
        <v>0</v>
      </c>
      <c r="B5" s="881"/>
      <c r="C5" s="881"/>
      <c r="D5" s="881"/>
      <c r="E5" s="881"/>
      <c r="F5" s="881"/>
      <c r="G5" s="881"/>
      <c r="H5" s="882"/>
    </row>
    <row r="6" spans="1:9" ht="16.5" customHeight="1" x14ac:dyDescent="0.2">
      <c r="A6" s="74"/>
      <c r="B6" s="27">
        <v>2020</v>
      </c>
      <c r="C6" s="27">
        <v>2019</v>
      </c>
      <c r="D6" s="27"/>
      <c r="E6" s="27"/>
      <c r="F6" s="27">
        <v>2020</v>
      </c>
      <c r="G6" s="27">
        <v>2019</v>
      </c>
      <c r="H6" s="28"/>
      <c r="I6" s="25"/>
    </row>
    <row r="7" spans="1:9" ht="13.5" customHeight="1" x14ac:dyDescent="0.2">
      <c r="A7" s="75" t="s">
        <v>5</v>
      </c>
      <c r="B7" s="29"/>
      <c r="C7" s="30"/>
      <c r="D7" s="30"/>
      <c r="E7" s="52" t="s">
        <v>6</v>
      </c>
      <c r="F7" s="31"/>
      <c r="G7" s="31"/>
      <c r="H7" s="28"/>
    </row>
    <row r="8" spans="1:9" ht="11.25" customHeight="1" x14ac:dyDescent="0.2">
      <c r="A8" s="75"/>
      <c r="B8" s="32"/>
      <c r="C8" s="32"/>
      <c r="D8" s="32"/>
      <c r="E8" s="52"/>
      <c r="F8" s="33"/>
      <c r="G8" s="33"/>
      <c r="H8" s="28"/>
    </row>
    <row r="9" spans="1:9" x14ac:dyDescent="0.2">
      <c r="A9" s="76" t="s">
        <v>7</v>
      </c>
      <c r="B9" s="32"/>
      <c r="C9" s="32"/>
      <c r="D9" s="32"/>
      <c r="E9" s="53" t="s">
        <v>8</v>
      </c>
      <c r="F9" s="32"/>
      <c r="G9" s="32"/>
      <c r="H9" s="28"/>
    </row>
    <row r="10" spans="1:9" ht="12" customHeight="1" x14ac:dyDescent="0.2">
      <c r="A10" s="76"/>
      <c r="B10" s="32"/>
      <c r="C10" s="32"/>
      <c r="D10" s="32"/>
      <c r="E10" s="53"/>
      <c r="F10" s="32"/>
      <c r="G10" s="32"/>
      <c r="H10" s="28"/>
    </row>
    <row r="11" spans="1:9" x14ac:dyDescent="0.2">
      <c r="A11" s="77" t="s">
        <v>9</v>
      </c>
      <c r="B11" s="34">
        <v>21438469.190000001</v>
      </c>
      <c r="C11" s="34">
        <v>2922090.76</v>
      </c>
      <c r="D11" s="34"/>
      <c r="E11" s="35" t="s">
        <v>10</v>
      </c>
      <c r="F11" s="34">
        <v>19455162.579999998</v>
      </c>
      <c r="G11" s="34">
        <v>873777.57</v>
      </c>
      <c r="H11" s="28"/>
    </row>
    <row r="12" spans="1:9" ht="15" customHeight="1" x14ac:dyDescent="0.2">
      <c r="A12" s="77" t="s">
        <v>11</v>
      </c>
      <c r="B12" s="34">
        <v>1376343.47</v>
      </c>
      <c r="C12" s="34">
        <v>83515.41</v>
      </c>
      <c r="D12" s="34"/>
      <c r="E12" s="35" t="s">
        <v>12</v>
      </c>
      <c r="F12" s="34">
        <v>0</v>
      </c>
      <c r="G12" s="34">
        <v>0</v>
      </c>
      <c r="H12" s="28"/>
    </row>
    <row r="13" spans="1:9" x14ac:dyDescent="0.2">
      <c r="A13" s="77" t="s">
        <v>13</v>
      </c>
      <c r="B13" s="34">
        <v>0</v>
      </c>
      <c r="C13" s="34">
        <v>0</v>
      </c>
      <c r="D13" s="34"/>
      <c r="E13" s="35" t="s">
        <v>14</v>
      </c>
      <c r="F13" s="34">
        <v>0</v>
      </c>
      <c r="G13" s="34">
        <v>0</v>
      </c>
      <c r="H13" s="28"/>
    </row>
    <row r="14" spans="1:9" ht="12" customHeight="1" x14ac:dyDescent="0.2">
      <c r="A14" s="77" t="s">
        <v>15</v>
      </c>
      <c r="B14" s="34">
        <v>0</v>
      </c>
      <c r="C14" s="34">
        <v>0</v>
      </c>
      <c r="D14" s="34"/>
      <c r="E14" s="35" t="s">
        <v>16</v>
      </c>
      <c r="F14" s="34">
        <v>0</v>
      </c>
      <c r="G14" s="34">
        <v>0</v>
      </c>
      <c r="H14" s="28"/>
    </row>
    <row r="15" spans="1:9" ht="12" customHeight="1" x14ac:dyDescent="0.2">
      <c r="A15" s="77" t="s">
        <v>17</v>
      </c>
      <c r="B15" s="34">
        <v>0</v>
      </c>
      <c r="C15" s="34">
        <v>0</v>
      </c>
      <c r="D15" s="34"/>
      <c r="E15" s="35" t="s">
        <v>18</v>
      </c>
      <c r="F15" s="34">
        <v>0</v>
      </c>
      <c r="G15" s="34">
        <v>0</v>
      </c>
      <c r="H15" s="28"/>
    </row>
    <row r="16" spans="1:9" ht="24" x14ac:dyDescent="0.2">
      <c r="A16" s="77" t="s">
        <v>19</v>
      </c>
      <c r="B16" s="34">
        <v>0</v>
      </c>
      <c r="C16" s="34">
        <v>0</v>
      </c>
      <c r="D16" s="34"/>
      <c r="E16" s="35" t="s">
        <v>20</v>
      </c>
      <c r="F16" s="34">
        <v>2300</v>
      </c>
      <c r="G16" s="34">
        <v>2300</v>
      </c>
      <c r="H16" s="28"/>
    </row>
    <row r="17" spans="1:8" x14ac:dyDescent="0.2">
      <c r="A17" s="77" t="s">
        <v>21</v>
      </c>
      <c r="B17" s="34">
        <v>0</v>
      </c>
      <c r="C17" s="34">
        <v>0</v>
      </c>
      <c r="D17" s="34"/>
      <c r="E17" s="35" t="s">
        <v>22</v>
      </c>
      <c r="F17" s="34">
        <v>0</v>
      </c>
      <c r="G17" s="34">
        <v>0</v>
      </c>
      <c r="H17" s="28"/>
    </row>
    <row r="18" spans="1:8" ht="25.5" customHeight="1" x14ac:dyDescent="0.2">
      <c r="A18" s="77"/>
      <c r="B18" s="36"/>
      <c r="C18" s="36"/>
      <c r="D18" s="36"/>
      <c r="E18" s="35" t="s">
        <v>23</v>
      </c>
      <c r="F18" s="34">
        <v>0</v>
      </c>
      <c r="G18" s="34">
        <v>0</v>
      </c>
      <c r="H18" s="28"/>
    </row>
    <row r="19" spans="1:8" x14ac:dyDescent="0.2">
      <c r="A19" s="76" t="s">
        <v>24</v>
      </c>
      <c r="B19" s="37">
        <f>SUM(B11:B17)</f>
        <v>22814812.66</v>
      </c>
      <c r="C19" s="37">
        <f>SUM(C11:C17)</f>
        <v>3005606.17</v>
      </c>
      <c r="D19" s="37"/>
      <c r="E19" s="53" t="s">
        <v>25</v>
      </c>
      <c r="F19" s="37">
        <f>SUM(F11:F18)</f>
        <v>19457462.579999998</v>
      </c>
      <c r="G19" s="37">
        <f>SUM(G11:G18)</f>
        <v>876077.57</v>
      </c>
      <c r="H19" s="28"/>
    </row>
    <row r="20" spans="1:8" x14ac:dyDescent="0.2">
      <c r="A20" s="75"/>
      <c r="B20" s="38"/>
      <c r="C20" s="38"/>
      <c r="D20" s="38"/>
      <c r="H20" s="28"/>
    </row>
    <row r="21" spans="1:8" x14ac:dyDescent="0.2">
      <c r="A21" s="77"/>
      <c r="B21" s="36"/>
      <c r="C21" s="36"/>
      <c r="D21" s="36"/>
      <c r="E21" s="39"/>
      <c r="F21" s="36"/>
      <c r="G21" s="36"/>
      <c r="H21" s="28"/>
    </row>
    <row r="22" spans="1:8" x14ac:dyDescent="0.2">
      <c r="A22" s="76"/>
      <c r="B22" s="32"/>
      <c r="C22" s="32"/>
      <c r="D22" s="32"/>
      <c r="E22" s="53" t="s">
        <v>27</v>
      </c>
      <c r="F22" s="32"/>
      <c r="G22" s="32"/>
      <c r="H22" s="28"/>
    </row>
    <row r="23" spans="1:8" x14ac:dyDescent="0.2">
      <c r="A23" s="76" t="s">
        <v>26</v>
      </c>
      <c r="B23" s="36"/>
      <c r="C23" s="36"/>
      <c r="D23" s="36"/>
      <c r="E23" s="35"/>
      <c r="F23" s="36"/>
      <c r="G23" s="36"/>
      <c r="H23" s="28"/>
    </row>
    <row r="24" spans="1:8" x14ac:dyDescent="0.2">
      <c r="A24" s="77" t="s">
        <v>28</v>
      </c>
      <c r="B24" s="34">
        <v>0</v>
      </c>
      <c r="C24" s="34">
        <v>0</v>
      </c>
      <c r="D24" s="34"/>
      <c r="E24" s="35" t="s">
        <v>29</v>
      </c>
      <c r="F24" s="34">
        <v>0</v>
      </c>
      <c r="G24" s="34">
        <v>0</v>
      </c>
      <c r="H24" s="28"/>
    </row>
    <row r="25" spans="1:8" ht="24" x14ac:dyDescent="0.2">
      <c r="A25" s="77" t="s">
        <v>30</v>
      </c>
      <c r="B25" s="34">
        <v>0</v>
      </c>
      <c r="C25" s="34">
        <v>0</v>
      </c>
      <c r="D25" s="34"/>
      <c r="E25" s="35" t="s">
        <v>31</v>
      </c>
      <c r="F25" s="34">
        <v>0</v>
      </c>
      <c r="G25" s="34">
        <v>0</v>
      </c>
      <c r="H25" s="28"/>
    </row>
    <row r="26" spans="1:8" ht="12" customHeight="1" x14ac:dyDescent="0.2">
      <c r="A26" s="77" t="s">
        <v>32</v>
      </c>
      <c r="B26" s="34">
        <v>37051375</v>
      </c>
      <c r="C26" s="34">
        <v>76500000</v>
      </c>
      <c r="D26" s="34"/>
      <c r="E26" s="35" t="s">
        <v>33</v>
      </c>
      <c r="F26" s="34">
        <v>0</v>
      </c>
      <c r="G26" s="34">
        <v>0</v>
      </c>
      <c r="H26" s="28"/>
    </row>
    <row r="27" spans="1:8" ht="12" customHeight="1" x14ac:dyDescent="0.2">
      <c r="A27" s="77" t="s">
        <v>34</v>
      </c>
      <c r="B27" s="34">
        <v>7002281.8799999999</v>
      </c>
      <c r="C27" s="34">
        <v>6917296.0999999996</v>
      </c>
      <c r="D27" s="34"/>
      <c r="E27" s="35" t="s">
        <v>35</v>
      </c>
      <c r="F27" s="34">
        <v>0</v>
      </c>
      <c r="G27" s="34">
        <v>0</v>
      </c>
      <c r="H27" s="28"/>
    </row>
    <row r="28" spans="1:8" ht="12" customHeight="1" x14ac:dyDescent="0.2">
      <c r="A28" s="78" t="s">
        <v>36</v>
      </c>
      <c r="B28" s="34">
        <v>0</v>
      </c>
      <c r="C28" s="34">
        <v>0</v>
      </c>
      <c r="D28" s="34"/>
      <c r="E28" s="35" t="s">
        <v>37</v>
      </c>
      <c r="F28" s="34">
        <v>0</v>
      </c>
      <c r="G28" s="34">
        <v>0</v>
      </c>
      <c r="H28" s="28"/>
    </row>
    <row r="29" spans="1:8" ht="24" x14ac:dyDescent="0.2">
      <c r="A29" s="77" t="s">
        <v>38</v>
      </c>
      <c r="B29" s="34">
        <v>-942455.89</v>
      </c>
      <c r="C29" s="34">
        <v>-697641.61</v>
      </c>
      <c r="D29" s="34"/>
      <c r="E29" s="68" t="s">
        <v>39</v>
      </c>
      <c r="F29" s="34">
        <v>1784043.41</v>
      </c>
      <c r="G29" s="34">
        <v>1784043.41</v>
      </c>
      <c r="H29" s="28"/>
    </row>
    <row r="30" spans="1:8" ht="12.75" customHeight="1" x14ac:dyDescent="0.2">
      <c r="A30" s="77" t="s">
        <v>40</v>
      </c>
      <c r="B30" s="34">
        <v>0</v>
      </c>
      <c r="C30" s="34">
        <v>0</v>
      </c>
      <c r="D30" s="34"/>
      <c r="E30" s="35"/>
      <c r="F30" s="36"/>
      <c r="G30" s="36"/>
      <c r="H30" s="28"/>
    </row>
    <row r="31" spans="1:8" ht="12" customHeight="1" x14ac:dyDescent="0.2">
      <c r="A31" s="77" t="s">
        <v>41</v>
      </c>
      <c r="B31" s="34">
        <v>0</v>
      </c>
      <c r="C31" s="34">
        <v>0</v>
      </c>
      <c r="D31" s="34"/>
      <c r="E31" s="80" t="s">
        <v>42</v>
      </c>
      <c r="F31" s="37">
        <f>SUM(F24:F29)</f>
        <v>1784043.41</v>
      </c>
      <c r="G31" s="37">
        <f>SUM(G24:G29)</f>
        <v>1784043.41</v>
      </c>
      <c r="H31" s="28"/>
    </row>
    <row r="32" spans="1:8" x14ac:dyDescent="0.2">
      <c r="A32" s="77" t="s">
        <v>43</v>
      </c>
      <c r="B32" s="34">
        <v>0</v>
      </c>
      <c r="C32" s="34">
        <v>0</v>
      </c>
      <c r="D32" s="34"/>
      <c r="E32" s="52"/>
      <c r="F32" s="64"/>
      <c r="G32" s="64"/>
      <c r="H32" s="28"/>
    </row>
    <row r="33" spans="1:10" ht="12" customHeight="1" x14ac:dyDescent="0.2">
      <c r="A33" s="77"/>
      <c r="B33" s="36"/>
      <c r="C33" s="36"/>
      <c r="D33" s="36"/>
      <c r="E33" s="53" t="s">
        <v>120</v>
      </c>
      <c r="F33" s="37">
        <f>F19+F31</f>
        <v>21241505.989999998</v>
      </c>
      <c r="G33" s="37">
        <f>G19+G31</f>
        <v>2660120.98</v>
      </c>
      <c r="H33" s="28"/>
    </row>
    <row r="34" spans="1:10" x14ac:dyDescent="0.2">
      <c r="A34" s="76" t="s">
        <v>45</v>
      </c>
      <c r="B34" s="37">
        <f>SUM(B24:B32)</f>
        <v>43111200.990000002</v>
      </c>
      <c r="C34" s="37">
        <f>SUM(C24:C32)</f>
        <v>82719654.489999995</v>
      </c>
      <c r="D34" s="37"/>
      <c r="E34" s="52"/>
      <c r="F34" s="64"/>
      <c r="G34" s="64"/>
      <c r="H34" s="28"/>
    </row>
    <row r="35" spans="1:10" x14ac:dyDescent="0.2">
      <c r="A35" s="77"/>
      <c r="B35" s="63"/>
      <c r="C35" s="63"/>
      <c r="D35" s="36"/>
      <c r="E35" s="52" t="s">
        <v>46</v>
      </c>
      <c r="F35" s="63"/>
      <c r="G35" s="63"/>
      <c r="H35" s="28"/>
    </row>
    <row r="36" spans="1:10" ht="12" customHeight="1" x14ac:dyDescent="0.2">
      <c r="A36" s="76" t="s">
        <v>121</v>
      </c>
      <c r="B36" s="37">
        <f>B19+B34</f>
        <v>65926013.650000006</v>
      </c>
      <c r="C36" s="37">
        <f>C19+C34</f>
        <v>85725260.659999996</v>
      </c>
      <c r="D36" s="37"/>
      <c r="E36" s="52"/>
      <c r="F36" s="63"/>
      <c r="G36" s="63"/>
      <c r="H36" s="28"/>
    </row>
    <row r="37" spans="1:10" ht="12" customHeight="1" x14ac:dyDescent="0.2">
      <c r="A37" s="77"/>
      <c r="B37" s="36"/>
      <c r="C37" s="36"/>
      <c r="D37" s="36"/>
      <c r="E37" s="53" t="s">
        <v>48</v>
      </c>
      <c r="F37" s="37">
        <f>SUM(F39:F41)</f>
        <v>2881331.19</v>
      </c>
      <c r="G37" s="37">
        <f>SUM(G39:G41)</f>
        <v>79381331.189999998</v>
      </c>
      <c r="H37" s="28"/>
    </row>
    <row r="38" spans="1:10" x14ac:dyDescent="0.2">
      <c r="A38" s="77"/>
      <c r="B38" s="36"/>
      <c r="C38" s="36"/>
      <c r="D38" s="36"/>
      <c r="E38" s="35"/>
      <c r="F38" s="36"/>
      <c r="G38" s="36"/>
      <c r="H38" s="28"/>
    </row>
    <row r="39" spans="1:10" ht="12" customHeight="1" x14ac:dyDescent="0.2">
      <c r="A39" s="77"/>
      <c r="B39" s="36"/>
      <c r="C39" s="36"/>
      <c r="D39" s="36"/>
      <c r="E39" s="35" t="s">
        <v>49</v>
      </c>
      <c r="F39" s="34">
        <v>631004.31000000006</v>
      </c>
      <c r="G39" s="34">
        <v>631004.31000000006</v>
      </c>
      <c r="H39" s="28"/>
    </row>
    <row r="40" spans="1:10" ht="17.25" customHeight="1" x14ac:dyDescent="0.2">
      <c r="A40" s="77"/>
      <c r="B40" s="876"/>
      <c r="C40" s="36"/>
      <c r="D40" s="36"/>
      <c r="E40" s="35" t="s">
        <v>50</v>
      </c>
      <c r="F40" s="34">
        <v>5606519.7699999996</v>
      </c>
      <c r="G40" s="34">
        <v>5606519.7699999996</v>
      </c>
      <c r="H40" s="28"/>
    </row>
    <row r="41" spans="1:10" ht="12" customHeight="1" x14ac:dyDescent="0.2">
      <c r="A41" s="77"/>
      <c r="B41" s="876"/>
      <c r="C41" s="36"/>
      <c r="D41" s="36"/>
      <c r="E41" s="35" t="s">
        <v>51</v>
      </c>
      <c r="F41" s="34">
        <v>-3356192.89</v>
      </c>
      <c r="G41" s="34">
        <v>73143807.109999999</v>
      </c>
      <c r="H41" s="28"/>
    </row>
    <row r="42" spans="1:10" x14ac:dyDescent="0.2">
      <c r="A42" s="77"/>
      <c r="B42" s="876"/>
      <c r="C42" s="36"/>
      <c r="D42" s="36"/>
      <c r="E42" s="35"/>
      <c r="F42" s="36"/>
      <c r="G42" s="36"/>
      <c r="H42" s="28"/>
    </row>
    <row r="43" spans="1:10" ht="12" customHeight="1" x14ac:dyDescent="0.2">
      <c r="A43" s="77"/>
      <c r="B43" s="876"/>
      <c r="C43" s="36"/>
      <c r="D43" s="36"/>
      <c r="E43" s="53" t="s">
        <v>52</v>
      </c>
      <c r="F43" s="37">
        <f>SUM(F45:F49)</f>
        <v>41803176.469999999</v>
      </c>
      <c r="G43" s="37">
        <f>SUM(G45:G49)</f>
        <v>3683808.489999997</v>
      </c>
      <c r="H43" s="28"/>
    </row>
    <row r="44" spans="1:10" x14ac:dyDescent="0.2">
      <c r="A44" s="77"/>
      <c r="B44" s="876"/>
      <c r="C44" s="36"/>
      <c r="D44" s="36"/>
      <c r="E44" s="52"/>
      <c r="F44" s="40"/>
      <c r="G44" s="40"/>
      <c r="H44" s="28"/>
    </row>
    <row r="45" spans="1:10" ht="12" customHeight="1" x14ac:dyDescent="0.2">
      <c r="A45" s="77"/>
      <c r="B45" s="876"/>
      <c r="C45" s="36"/>
      <c r="D45" s="36"/>
      <c r="E45" s="35" t="s">
        <v>53</v>
      </c>
      <c r="F45" s="62">
        <f>+EA!B73</f>
        <v>37933229.160000004</v>
      </c>
      <c r="G45" s="62">
        <f>+EA!C73</f>
        <v>160827.04999999702</v>
      </c>
      <c r="H45" s="28"/>
    </row>
    <row r="46" spans="1:10" x14ac:dyDescent="0.2">
      <c r="A46" s="77"/>
      <c r="B46" s="876"/>
      <c r="C46" s="36"/>
      <c r="D46" s="36"/>
      <c r="E46" s="35" t="s">
        <v>54</v>
      </c>
      <c r="F46" s="34">
        <v>4211546.83</v>
      </c>
      <c r="G46" s="34">
        <v>3864009.78</v>
      </c>
      <c r="H46" s="28"/>
    </row>
    <row r="47" spans="1:10" ht="12" customHeight="1" x14ac:dyDescent="0.2">
      <c r="A47" s="77"/>
      <c r="B47" s="876"/>
      <c r="C47" s="36"/>
      <c r="D47" s="36"/>
      <c r="E47" s="35" t="s">
        <v>55</v>
      </c>
      <c r="F47" s="34">
        <v>0</v>
      </c>
      <c r="G47" s="34">
        <v>0</v>
      </c>
      <c r="H47" s="28"/>
    </row>
    <row r="48" spans="1:10" ht="12" customHeight="1" x14ac:dyDescent="0.2">
      <c r="A48" s="77"/>
      <c r="B48" s="36"/>
      <c r="C48" s="36"/>
      <c r="D48" s="36"/>
      <c r="E48" s="35" t="s">
        <v>56</v>
      </c>
      <c r="F48" s="34">
        <v>0</v>
      </c>
      <c r="G48" s="34">
        <v>0</v>
      </c>
      <c r="H48" s="28"/>
      <c r="J48" s="51"/>
    </row>
    <row r="49" spans="1:12" x14ac:dyDescent="0.2">
      <c r="A49" s="77"/>
      <c r="B49" s="36"/>
      <c r="C49" s="36"/>
      <c r="D49" s="36"/>
      <c r="E49" s="35" t="s">
        <v>57</v>
      </c>
      <c r="F49" s="34">
        <v>-341599.52</v>
      </c>
      <c r="G49" s="34">
        <v>-341028.34</v>
      </c>
      <c r="H49" s="28"/>
      <c r="J49" s="51"/>
    </row>
    <row r="50" spans="1:12" x14ac:dyDescent="0.2">
      <c r="A50" s="77"/>
      <c r="B50" s="36"/>
      <c r="C50" s="36"/>
      <c r="D50" s="36"/>
      <c r="E50" s="35"/>
      <c r="F50" s="36"/>
      <c r="G50" s="36"/>
      <c r="H50" s="28"/>
      <c r="J50" s="51"/>
    </row>
    <row r="51" spans="1:12" ht="12" customHeight="1" x14ac:dyDescent="0.2">
      <c r="A51" s="77"/>
      <c r="B51" s="36"/>
      <c r="C51" s="36"/>
      <c r="D51" s="36"/>
      <c r="E51" s="53" t="s">
        <v>58</v>
      </c>
      <c r="F51" s="37">
        <f>SUM(F53:F54)</f>
        <v>0</v>
      </c>
      <c r="G51" s="37">
        <f>SUM(G53:G54)</f>
        <v>0</v>
      </c>
      <c r="H51" s="28"/>
      <c r="J51" s="51"/>
    </row>
    <row r="52" spans="1:12" x14ac:dyDescent="0.2">
      <c r="A52" s="77"/>
      <c r="B52" s="36"/>
      <c r="C52" s="36"/>
      <c r="D52" s="36"/>
      <c r="E52" s="35"/>
      <c r="F52" s="36"/>
      <c r="G52" s="36"/>
      <c r="H52" s="28"/>
    </row>
    <row r="53" spans="1:12" ht="25.5" customHeight="1" x14ac:dyDescent="0.2">
      <c r="A53" s="77"/>
      <c r="B53" s="36"/>
      <c r="C53" s="36"/>
      <c r="D53" s="36"/>
      <c r="E53" s="35" t="s">
        <v>59</v>
      </c>
      <c r="F53" s="34">
        <v>0</v>
      </c>
      <c r="G53" s="34">
        <v>0</v>
      </c>
      <c r="H53" s="28"/>
    </row>
    <row r="54" spans="1:12" x14ac:dyDescent="0.2">
      <c r="A54" s="77"/>
      <c r="B54" s="36"/>
      <c r="C54" s="36"/>
      <c r="D54" s="36"/>
      <c r="E54" s="35" t="s">
        <v>60</v>
      </c>
      <c r="F54" s="34">
        <v>0</v>
      </c>
      <c r="G54" s="34">
        <v>0</v>
      </c>
      <c r="H54" s="28"/>
    </row>
    <row r="55" spans="1:12" ht="12" customHeight="1" x14ac:dyDescent="0.2">
      <c r="A55" s="77"/>
      <c r="B55" s="36"/>
      <c r="C55" s="36"/>
      <c r="D55" s="36"/>
      <c r="E55" s="35"/>
      <c r="F55" s="36"/>
      <c r="G55" s="36"/>
      <c r="H55" s="28"/>
      <c r="J55" s="107"/>
      <c r="K55" s="108"/>
      <c r="L55" s="108"/>
    </row>
    <row r="56" spans="1:12" ht="12" customHeight="1" x14ac:dyDescent="0.2">
      <c r="A56" s="77"/>
      <c r="B56" s="36"/>
      <c r="C56" s="36"/>
      <c r="D56" s="36"/>
      <c r="E56" s="53" t="s">
        <v>61</v>
      </c>
      <c r="F56" s="37">
        <f>F37+F43+F51</f>
        <v>44684507.659999996</v>
      </c>
      <c r="G56" s="37">
        <f>G37+G43+G51</f>
        <v>83065139.679999992</v>
      </c>
      <c r="H56" s="28"/>
      <c r="J56" s="107"/>
      <c r="K56" s="108"/>
      <c r="L56" s="108"/>
    </row>
    <row r="57" spans="1:12" ht="9.9499999999999993" customHeight="1" x14ac:dyDescent="0.2">
      <c r="A57" s="77"/>
      <c r="B57" s="36"/>
      <c r="C57" s="36"/>
      <c r="D57" s="36"/>
      <c r="E57" s="35"/>
      <c r="F57" s="63"/>
      <c r="G57" s="63"/>
      <c r="H57" s="28"/>
      <c r="J57" s="108"/>
      <c r="K57" s="107"/>
      <c r="L57" s="108"/>
    </row>
    <row r="58" spans="1:12" ht="12" customHeight="1" x14ac:dyDescent="0.2">
      <c r="A58" s="77"/>
      <c r="B58" s="36"/>
      <c r="C58" s="36"/>
      <c r="D58" s="36"/>
      <c r="E58" s="53" t="s">
        <v>122</v>
      </c>
      <c r="F58" s="37">
        <f>F33+F56</f>
        <v>65926013.649999991</v>
      </c>
      <c r="G58" s="37">
        <f>G33+G56</f>
        <v>85725260.659999996</v>
      </c>
      <c r="H58" s="28"/>
      <c r="J58" s="108"/>
      <c r="K58" s="108"/>
      <c r="L58" s="108"/>
    </row>
    <row r="59" spans="1:12" ht="9.9499999999999993" customHeight="1" x14ac:dyDescent="0.2">
      <c r="A59" s="41"/>
      <c r="B59" s="42"/>
      <c r="C59" s="42"/>
      <c r="D59" s="42"/>
      <c r="E59" s="42"/>
      <c r="F59" s="42"/>
      <c r="G59" s="42"/>
      <c r="H59" s="43"/>
      <c r="J59" s="108"/>
      <c r="K59" s="108"/>
      <c r="L59" s="108"/>
    </row>
    <row r="60" spans="1:12" ht="17.25" customHeight="1" x14ac:dyDescent="0.2">
      <c r="A60" s="30"/>
      <c r="B60" s="44"/>
      <c r="C60" s="44"/>
      <c r="D60" s="44"/>
      <c r="E60" s="45"/>
      <c r="F60" s="44"/>
      <c r="G60" s="44"/>
      <c r="J60" s="107">
        <f>TRUNC(B36,0)</f>
        <v>65926013</v>
      </c>
      <c r="K60" s="107">
        <f>TRUNC(C36,0)</f>
        <v>85725260</v>
      </c>
      <c r="L60" s="108"/>
    </row>
    <row r="61" spans="1:12" ht="17.25" customHeight="1" x14ac:dyDescent="0.2">
      <c r="A61" s="30"/>
      <c r="B61" s="44"/>
      <c r="C61" s="44"/>
      <c r="D61" s="44"/>
      <c r="E61" s="45"/>
      <c r="F61" s="44"/>
      <c r="G61" s="44"/>
      <c r="J61" s="107">
        <f>TRUNC(F58,0)</f>
        <v>65926013</v>
      </c>
      <c r="K61" s="107">
        <f>TRUNC(G58,0)</f>
        <v>85725260</v>
      </c>
      <c r="L61" s="108"/>
    </row>
    <row r="62" spans="1:12" ht="6" customHeight="1" x14ac:dyDescent="0.2">
      <c r="A62" s="30"/>
      <c r="B62" s="44"/>
      <c r="C62" s="44"/>
      <c r="D62" s="44"/>
      <c r="E62" s="45"/>
      <c r="F62" s="44"/>
      <c r="G62" s="44"/>
      <c r="J62" s="108"/>
      <c r="K62" s="108"/>
      <c r="L62" s="108"/>
    </row>
    <row r="63" spans="1:12" ht="18" customHeight="1" x14ac:dyDescent="0.2">
      <c r="A63" s="875"/>
      <c r="B63" s="875"/>
      <c r="C63" s="875"/>
      <c r="D63" s="875"/>
      <c r="E63" s="875"/>
      <c r="F63" s="875"/>
      <c r="G63" s="875"/>
      <c r="J63" s="108"/>
      <c r="K63" s="108"/>
      <c r="L63" s="108"/>
    </row>
    <row r="64" spans="1:12" ht="18" customHeight="1" x14ac:dyDescent="0.2">
      <c r="A64" s="30"/>
      <c r="B64" s="44"/>
      <c r="C64" s="44"/>
      <c r="D64" s="44"/>
      <c r="E64" s="45"/>
      <c r="F64" s="44"/>
      <c r="G64" s="44"/>
      <c r="J64" s="109" t="str">
        <f>IF(J60-J61&lt;=1,"","ERROR")</f>
        <v/>
      </c>
      <c r="K64" s="109" t="str">
        <f>IF(K60-K61&lt;=1,"","ERROR")</f>
        <v/>
      </c>
      <c r="L64" s="108"/>
    </row>
    <row r="65" spans="1:12" ht="15" customHeight="1" x14ac:dyDescent="0.2">
      <c r="A65" s="874"/>
      <c r="B65" s="874"/>
      <c r="C65" s="44"/>
      <c r="D65" s="44"/>
      <c r="E65" s="883"/>
      <c r="F65" s="883"/>
      <c r="G65" s="25"/>
      <c r="H65" s="24"/>
      <c r="J65" s="110" t="str">
        <f>IF(J60-J61&gt;=-1,"","ERROR")</f>
        <v/>
      </c>
      <c r="K65" s="110" t="str">
        <f>IF(K60-K61&gt;=-1,"","ERROR")</f>
        <v/>
      </c>
      <c r="L65" s="108"/>
    </row>
    <row r="66" spans="1:12" ht="9.75" customHeight="1" x14ac:dyDescent="0.2">
      <c r="A66" s="874"/>
      <c r="B66" s="874"/>
      <c r="C66" s="47"/>
      <c r="D66" s="47"/>
      <c r="E66" s="883"/>
      <c r="F66" s="883"/>
      <c r="G66" s="47"/>
      <c r="H66" s="47"/>
      <c r="J66" s="108"/>
      <c r="K66" s="108"/>
      <c r="L66" s="108"/>
    </row>
    <row r="67" spans="1:12" ht="50.1" customHeight="1" x14ac:dyDescent="0.2">
      <c r="A67" s="873"/>
      <c r="B67" s="873"/>
      <c r="C67" s="47"/>
      <c r="D67" s="47"/>
      <c r="E67" s="873"/>
      <c r="F67" s="873"/>
      <c r="G67" s="60"/>
      <c r="H67" s="47"/>
      <c r="I67" s="24"/>
      <c r="J67" s="108"/>
      <c r="K67" s="108"/>
      <c r="L67" s="108"/>
    </row>
    <row r="68" spans="1:12" s="21" customFormat="1" ht="30" customHeight="1" x14ac:dyDescent="0.2">
      <c r="A68" s="879"/>
      <c r="B68" s="879"/>
      <c r="C68" s="61"/>
      <c r="D68" s="61"/>
      <c r="E68" s="879"/>
      <c r="F68" s="879"/>
      <c r="G68" s="60"/>
      <c r="H68" s="47"/>
    </row>
    <row r="69" spans="1:12" s="21" customFormat="1" ht="14.1" customHeight="1" x14ac:dyDescent="0.2">
      <c r="A69" s="20"/>
      <c r="B69" s="22"/>
      <c r="C69" s="20"/>
      <c r="D69" s="20"/>
      <c r="E69" s="55"/>
      <c r="F69" s="55"/>
      <c r="G69" s="20"/>
      <c r="H69" s="20"/>
    </row>
    <row r="70" spans="1:12" s="21" customFormat="1" ht="14.1" customHeight="1" x14ac:dyDescent="0.2">
      <c r="A70" s="57"/>
      <c r="H70" s="20"/>
    </row>
    <row r="71" spans="1:12" s="20" customFormat="1" ht="9.9499999999999993" customHeight="1" x14ac:dyDescent="0.2">
      <c r="A71" s="25"/>
      <c r="B71" s="24"/>
      <c r="C71" s="24"/>
      <c r="D71" s="24"/>
      <c r="E71" s="24"/>
      <c r="F71" s="24"/>
      <c r="G71" s="24"/>
      <c r="H71" s="19"/>
    </row>
    <row r="72" spans="1:12" s="21" customFormat="1" x14ac:dyDescent="0.2">
      <c r="A72" s="25"/>
      <c r="B72" s="24"/>
      <c r="C72" s="24"/>
      <c r="D72" s="24"/>
      <c r="E72" s="24"/>
      <c r="F72" s="24"/>
      <c r="G72" s="24"/>
      <c r="H72" s="19"/>
      <c r="I72" s="79"/>
    </row>
  </sheetData>
  <sheetProtection password="C9E4" sheet="1" scenarios="1"/>
  <mergeCells count="15">
    <mergeCell ref="A68:B68"/>
    <mergeCell ref="E68:F68"/>
    <mergeCell ref="A5:H5"/>
    <mergeCell ref="E65:F65"/>
    <mergeCell ref="E66:F66"/>
    <mergeCell ref="E67:F67"/>
    <mergeCell ref="A1:H1"/>
    <mergeCell ref="A3:H3"/>
    <mergeCell ref="A4:H4"/>
    <mergeCell ref="A67:B67"/>
    <mergeCell ref="A66:B66"/>
    <mergeCell ref="A65:B65"/>
    <mergeCell ref="A63:G63"/>
    <mergeCell ref="B40:B47"/>
    <mergeCell ref="A2:H2"/>
  </mergeCells>
  <conditionalFormatting sqref="B40:B47">
    <cfRule type="expression" dxfId="1" priority="7">
      <formula>$C$36&lt;&gt;$G$58</formula>
    </cfRule>
    <cfRule type="expression" dxfId="0" priority="8">
      <formula>$B$36&lt;&gt;$F$58</formula>
    </cfRule>
  </conditionalFormatting>
  <printOptions horizontalCentered="1" verticalCentered="1"/>
  <pageMargins left="0.39370078740157483" right="0" top="0.94488188976377963" bottom="0.59055118110236227" header="0" footer="0"/>
  <pageSetup scale="5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B1:IU58"/>
  <sheetViews>
    <sheetView showGridLines="0" showOutlineSymbols="0" workbookViewId="0">
      <selection activeCell="B5" sqref="B5:F5"/>
    </sheetView>
  </sheetViews>
  <sheetFormatPr baseColWidth="10" defaultColWidth="1.85546875" defaultRowHeight="14.25" customHeight="1" zeroHeight="1" x14ac:dyDescent="0.2"/>
  <cols>
    <col min="1" max="1" width="2.7109375" style="146" customWidth="1"/>
    <col min="2" max="3" width="11.42578125" style="146" customWidth="1"/>
    <col min="4" max="6" width="51.28515625" style="146" customWidth="1"/>
    <col min="7" max="14" width="0" style="146" hidden="1" customWidth="1"/>
    <col min="15" max="255" width="11.42578125" style="146" hidden="1" customWidth="1"/>
    <col min="256" max="256" width="1.85546875" style="146"/>
    <col min="257" max="257" width="2.7109375" style="146" customWidth="1"/>
    <col min="258" max="259" width="11.42578125" style="146" customWidth="1"/>
    <col min="260" max="262" width="51.28515625" style="146" customWidth="1"/>
    <col min="263" max="511" width="0" style="146" hidden="1" customWidth="1"/>
    <col min="512" max="512" width="1.85546875" style="146"/>
    <col min="513" max="513" width="2.7109375" style="146" customWidth="1"/>
    <col min="514" max="515" width="11.42578125" style="146" customWidth="1"/>
    <col min="516" max="518" width="51.28515625" style="146" customWidth="1"/>
    <col min="519" max="767" width="0" style="146" hidden="1" customWidth="1"/>
    <col min="768" max="768" width="1.85546875" style="146"/>
    <col min="769" max="769" width="2.7109375" style="146" customWidth="1"/>
    <col min="770" max="771" width="11.42578125" style="146" customWidth="1"/>
    <col min="772" max="774" width="51.28515625" style="146" customWidth="1"/>
    <col min="775" max="1023" width="0" style="146" hidden="1" customWidth="1"/>
    <col min="1024" max="1024" width="1.85546875" style="146"/>
    <col min="1025" max="1025" width="2.7109375" style="146" customWidth="1"/>
    <col min="1026" max="1027" width="11.42578125" style="146" customWidth="1"/>
    <col min="1028" max="1030" width="51.28515625" style="146" customWidth="1"/>
    <col min="1031" max="1279" width="0" style="146" hidden="1" customWidth="1"/>
    <col min="1280" max="1280" width="1.85546875" style="146"/>
    <col min="1281" max="1281" width="2.7109375" style="146" customWidth="1"/>
    <col min="1282" max="1283" width="11.42578125" style="146" customWidth="1"/>
    <col min="1284" max="1286" width="51.28515625" style="146" customWidth="1"/>
    <col min="1287" max="1535" width="0" style="146" hidden="1" customWidth="1"/>
    <col min="1536" max="1536" width="1.85546875" style="146"/>
    <col min="1537" max="1537" width="2.7109375" style="146" customWidth="1"/>
    <col min="1538" max="1539" width="11.42578125" style="146" customWidth="1"/>
    <col min="1540" max="1542" width="51.28515625" style="146" customWidth="1"/>
    <col min="1543" max="1791" width="0" style="146" hidden="1" customWidth="1"/>
    <col min="1792" max="1792" width="1.85546875" style="146"/>
    <col min="1793" max="1793" width="2.7109375" style="146" customWidth="1"/>
    <col min="1794" max="1795" width="11.42578125" style="146" customWidth="1"/>
    <col min="1796" max="1798" width="51.28515625" style="146" customWidth="1"/>
    <col min="1799" max="2047" width="0" style="146" hidden="1" customWidth="1"/>
    <col min="2048" max="2048" width="1.85546875" style="146"/>
    <col min="2049" max="2049" width="2.7109375" style="146" customWidth="1"/>
    <col min="2050" max="2051" width="11.42578125" style="146" customWidth="1"/>
    <col min="2052" max="2054" width="51.28515625" style="146" customWidth="1"/>
    <col min="2055" max="2303" width="0" style="146" hidden="1" customWidth="1"/>
    <col min="2304" max="2304" width="1.85546875" style="146"/>
    <col min="2305" max="2305" width="2.7109375" style="146" customWidth="1"/>
    <col min="2306" max="2307" width="11.42578125" style="146" customWidth="1"/>
    <col min="2308" max="2310" width="51.28515625" style="146" customWidth="1"/>
    <col min="2311" max="2559" width="0" style="146" hidden="1" customWidth="1"/>
    <col min="2560" max="2560" width="1.85546875" style="146"/>
    <col min="2561" max="2561" width="2.7109375" style="146" customWidth="1"/>
    <col min="2562" max="2563" width="11.42578125" style="146" customWidth="1"/>
    <col min="2564" max="2566" width="51.28515625" style="146" customWidth="1"/>
    <col min="2567" max="2815" width="0" style="146" hidden="1" customWidth="1"/>
    <col min="2816" max="2816" width="1.85546875" style="146"/>
    <col min="2817" max="2817" width="2.7109375" style="146" customWidth="1"/>
    <col min="2818" max="2819" width="11.42578125" style="146" customWidth="1"/>
    <col min="2820" max="2822" width="51.28515625" style="146" customWidth="1"/>
    <col min="2823" max="3071" width="0" style="146" hidden="1" customWidth="1"/>
    <col min="3072" max="3072" width="1.85546875" style="146"/>
    <col min="3073" max="3073" width="2.7109375" style="146" customWidth="1"/>
    <col min="3074" max="3075" width="11.42578125" style="146" customWidth="1"/>
    <col min="3076" max="3078" width="51.28515625" style="146" customWidth="1"/>
    <col min="3079" max="3327" width="0" style="146" hidden="1" customWidth="1"/>
    <col min="3328" max="3328" width="1.85546875" style="146"/>
    <col min="3329" max="3329" width="2.7109375" style="146" customWidth="1"/>
    <col min="3330" max="3331" width="11.42578125" style="146" customWidth="1"/>
    <col min="3332" max="3334" width="51.28515625" style="146" customWidth="1"/>
    <col min="3335" max="3583" width="0" style="146" hidden="1" customWidth="1"/>
    <col min="3584" max="3584" width="1.85546875" style="146"/>
    <col min="3585" max="3585" width="2.7109375" style="146" customWidth="1"/>
    <col min="3586" max="3587" width="11.42578125" style="146" customWidth="1"/>
    <col min="3588" max="3590" width="51.28515625" style="146" customWidth="1"/>
    <col min="3591" max="3839" width="0" style="146" hidden="1" customWidth="1"/>
    <col min="3840" max="3840" width="1.85546875" style="146"/>
    <col min="3841" max="3841" width="2.7109375" style="146" customWidth="1"/>
    <col min="3842" max="3843" width="11.42578125" style="146" customWidth="1"/>
    <col min="3844" max="3846" width="51.28515625" style="146" customWidth="1"/>
    <col min="3847" max="4095" width="0" style="146" hidden="1" customWidth="1"/>
    <col min="4096" max="4096" width="1.85546875" style="146"/>
    <col min="4097" max="4097" width="2.7109375" style="146" customWidth="1"/>
    <col min="4098" max="4099" width="11.42578125" style="146" customWidth="1"/>
    <col min="4100" max="4102" width="51.28515625" style="146" customWidth="1"/>
    <col min="4103" max="4351" width="0" style="146" hidden="1" customWidth="1"/>
    <col min="4352" max="4352" width="1.85546875" style="146"/>
    <col min="4353" max="4353" width="2.7109375" style="146" customWidth="1"/>
    <col min="4354" max="4355" width="11.42578125" style="146" customWidth="1"/>
    <col min="4356" max="4358" width="51.28515625" style="146" customWidth="1"/>
    <col min="4359" max="4607" width="0" style="146" hidden="1" customWidth="1"/>
    <col min="4608" max="4608" width="1.85546875" style="146"/>
    <col min="4609" max="4609" width="2.7109375" style="146" customWidth="1"/>
    <col min="4610" max="4611" width="11.42578125" style="146" customWidth="1"/>
    <col min="4612" max="4614" width="51.28515625" style="146" customWidth="1"/>
    <col min="4615" max="4863" width="0" style="146" hidden="1" customWidth="1"/>
    <col min="4864" max="4864" width="1.85546875" style="146"/>
    <col min="4865" max="4865" width="2.7109375" style="146" customWidth="1"/>
    <col min="4866" max="4867" width="11.42578125" style="146" customWidth="1"/>
    <col min="4868" max="4870" width="51.28515625" style="146" customWidth="1"/>
    <col min="4871" max="5119" width="0" style="146" hidden="1" customWidth="1"/>
    <col min="5120" max="5120" width="1.85546875" style="146"/>
    <col min="5121" max="5121" width="2.7109375" style="146" customWidth="1"/>
    <col min="5122" max="5123" width="11.42578125" style="146" customWidth="1"/>
    <col min="5124" max="5126" width="51.28515625" style="146" customWidth="1"/>
    <col min="5127" max="5375" width="0" style="146" hidden="1" customWidth="1"/>
    <col min="5376" max="5376" width="1.85546875" style="146"/>
    <col min="5377" max="5377" width="2.7109375" style="146" customWidth="1"/>
    <col min="5378" max="5379" width="11.42578125" style="146" customWidth="1"/>
    <col min="5380" max="5382" width="51.28515625" style="146" customWidth="1"/>
    <col min="5383" max="5631" width="0" style="146" hidden="1" customWidth="1"/>
    <col min="5632" max="5632" width="1.85546875" style="146"/>
    <col min="5633" max="5633" width="2.7109375" style="146" customWidth="1"/>
    <col min="5634" max="5635" width="11.42578125" style="146" customWidth="1"/>
    <col min="5636" max="5638" width="51.28515625" style="146" customWidth="1"/>
    <col min="5639" max="5887" width="0" style="146" hidden="1" customWidth="1"/>
    <col min="5888" max="5888" width="1.85546875" style="146"/>
    <col min="5889" max="5889" width="2.7109375" style="146" customWidth="1"/>
    <col min="5890" max="5891" width="11.42578125" style="146" customWidth="1"/>
    <col min="5892" max="5894" width="51.28515625" style="146" customWidth="1"/>
    <col min="5895" max="6143" width="0" style="146" hidden="1" customWidth="1"/>
    <col min="6144" max="6144" width="1.85546875" style="146"/>
    <col min="6145" max="6145" width="2.7109375" style="146" customWidth="1"/>
    <col min="6146" max="6147" width="11.42578125" style="146" customWidth="1"/>
    <col min="6148" max="6150" width="51.28515625" style="146" customWidth="1"/>
    <col min="6151" max="6399" width="0" style="146" hidden="1" customWidth="1"/>
    <col min="6400" max="6400" width="1.85546875" style="146"/>
    <col min="6401" max="6401" width="2.7109375" style="146" customWidth="1"/>
    <col min="6402" max="6403" width="11.42578125" style="146" customWidth="1"/>
    <col min="6404" max="6406" width="51.28515625" style="146" customWidth="1"/>
    <col min="6407" max="6655" width="0" style="146" hidden="1" customWidth="1"/>
    <col min="6656" max="6656" width="1.85546875" style="146"/>
    <col min="6657" max="6657" width="2.7109375" style="146" customWidth="1"/>
    <col min="6658" max="6659" width="11.42578125" style="146" customWidth="1"/>
    <col min="6660" max="6662" width="51.28515625" style="146" customWidth="1"/>
    <col min="6663" max="6911" width="0" style="146" hidden="1" customWidth="1"/>
    <col min="6912" max="6912" width="1.85546875" style="146"/>
    <col min="6913" max="6913" width="2.7109375" style="146" customWidth="1"/>
    <col min="6914" max="6915" width="11.42578125" style="146" customWidth="1"/>
    <col min="6916" max="6918" width="51.28515625" style="146" customWidth="1"/>
    <col min="6919" max="7167" width="0" style="146" hidden="1" customWidth="1"/>
    <col min="7168" max="7168" width="1.85546875" style="146"/>
    <col min="7169" max="7169" width="2.7109375" style="146" customWidth="1"/>
    <col min="7170" max="7171" width="11.42578125" style="146" customWidth="1"/>
    <col min="7172" max="7174" width="51.28515625" style="146" customWidth="1"/>
    <col min="7175" max="7423" width="0" style="146" hidden="1" customWidth="1"/>
    <col min="7424" max="7424" width="1.85546875" style="146"/>
    <col min="7425" max="7425" width="2.7109375" style="146" customWidth="1"/>
    <col min="7426" max="7427" width="11.42578125" style="146" customWidth="1"/>
    <col min="7428" max="7430" width="51.28515625" style="146" customWidth="1"/>
    <col min="7431" max="7679" width="0" style="146" hidden="1" customWidth="1"/>
    <col min="7680" max="7680" width="1.85546875" style="146"/>
    <col min="7681" max="7681" width="2.7109375" style="146" customWidth="1"/>
    <col min="7682" max="7683" width="11.42578125" style="146" customWidth="1"/>
    <col min="7684" max="7686" width="51.28515625" style="146" customWidth="1"/>
    <col min="7687" max="7935" width="0" style="146" hidden="1" customWidth="1"/>
    <col min="7936" max="7936" width="1.85546875" style="146"/>
    <col min="7937" max="7937" width="2.7109375" style="146" customWidth="1"/>
    <col min="7938" max="7939" width="11.42578125" style="146" customWidth="1"/>
    <col min="7940" max="7942" width="51.28515625" style="146" customWidth="1"/>
    <col min="7943" max="8191" width="0" style="146" hidden="1" customWidth="1"/>
    <col min="8192" max="8192" width="1.85546875" style="146"/>
    <col min="8193" max="8193" width="2.7109375" style="146" customWidth="1"/>
    <col min="8194" max="8195" width="11.42578125" style="146" customWidth="1"/>
    <col min="8196" max="8198" width="51.28515625" style="146" customWidth="1"/>
    <col min="8199" max="8447" width="0" style="146" hidden="1" customWidth="1"/>
    <col min="8448" max="8448" width="1.85546875" style="146"/>
    <col min="8449" max="8449" width="2.7109375" style="146" customWidth="1"/>
    <col min="8450" max="8451" width="11.42578125" style="146" customWidth="1"/>
    <col min="8452" max="8454" width="51.28515625" style="146" customWidth="1"/>
    <col min="8455" max="8703" width="0" style="146" hidden="1" customWidth="1"/>
    <col min="8704" max="8704" width="1.85546875" style="146"/>
    <col min="8705" max="8705" width="2.7109375" style="146" customWidth="1"/>
    <col min="8706" max="8707" width="11.42578125" style="146" customWidth="1"/>
    <col min="8708" max="8710" width="51.28515625" style="146" customWidth="1"/>
    <col min="8711" max="8959" width="0" style="146" hidden="1" customWidth="1"/>
    <col min="8960" max="8960" width="1.85546875" style="146"/>
    <col min="8961" max="8961" width="2.7109375" style="146" customWidth="1"/>
    <col min="8962" max="8963" width="11.42578125" style="146" customWidth="1"/>
    <col min="8964" max="8966" width="51.28515625" style="146" customWidth="1"/>
    <col min="8967" max="9215" width="0" style="146" hidden="1" customWidth="1"/>
    <col min="9216" max="9216" width="1.85546875" style="146"/>
    <col min="9217" max="9217" width="2.7109375" style="146" customWidth="1"/>
    <col min="9218" max="9219" width="11.42578125" style="146" customWidth="1"/>
    <col min="9220" max="9222" width="51.28515625" style="146" customWidth="1"/>
    <col min="9223" max="9471" width="0" style="146" hidden="1" customWidth="1"/>
    <col min="9472" max="9472" width="1.85546875" style="146"/>
    <col min="9473" max="9473" width="2.7109375" style="146" customWidth="1"/>
    <col min="9474" max="9475" width="11.42578125" style="146" customWidth="1"/>
    <col min="9476" max="9478" width="51.28515625" style="146" customWidth="1"/>
    <col min="9479" max="9727" width="0" style="146" hidden="1" customWidth="1"/>
    <col min="9728" max="9728" width="1.85546875" style="146"/>
    <col min="9729" max="9729" width="2.7109375" style="146" customWidth="1"/>
    <col min="9730" max="9731" width="11.42578125" style="146" customWidth="1"/>
    <col min="9732" max="9734" width="51.28515625" style="146" customWidth="1"/>
    <col min="9735" max="9983" width="0" style="146" hidden="1" customWidth="1"/>
    <col min="9984" max="9984" width="1.85546875" style="146"/>
    <col min="9985" max="9985" width="2.7109375" style="146" customWidth="1"/>
    <col min="9986" max="9987" width="11.42578125" style="146" customWidth="1"/>
    <col min="9988" max="9990" width="51.28515625" style="146" customWidth="1"/>
    <col min="9991" max="10239" width="0" style="146" hidden="1" customWidth="1"/>
    <col min="10240" max="10240" width="1.85546875" style="146"/>
    <col min="10241" max="10241" width="2.7109375" style="146" customWidth="1"/>
    <col min="10242" max="10243" width="11.42578125" style="146" customWidth="1"/>
    <col min="10244" max="10246" width="51.28515625" style="146" customWidth="1"/>
    <col min="10247" max="10495" width="0" style="146" hidden="1" customWidth="1"/>
    <col min="10496" max="10496" width="1.85546875" style="146"/>
    <col min="10497" max="10497" width="2.7109375" style="146" customWidth="1"/>
    <col min="10498" max="10499" width="11.42578125" style="146" customWidth="1"/>
    <col min="10500" max="10502" width="51.28515625" style="146" customWidth="1"/>
    <col min="10503" max="10751" width="0" style="146" hidden="1" customWidth="1"/>
    <col min="10752" max="10752" width="1.85546875" style="146"/>
    <col min="10753" max="10753" width="2.7109375" style="146" customWidth="1"/>
    <col min="10754" max="10755" width="11.42578125" style="146" customWidth="1"/>
    <col min="10756" max="10758" width="51.28515625" style="146" customWidth="1"/>
    <col min="10759" max="11007" width="0" style="146" hidden="1" customWidth="1"/>
    <col min="11008" max="11008" width="1.85546875" style="146"/>
    <col min="11009" max="11009" width="2.7109375" style="146" customWidth="1"/>
    <col min="11010" max="11011" width="11.42578125" style="146" customWidth="1"/>
    <col min="11012" max="11014" width="51.28515625" style="146" customWidth="1"/>
    <col min="11015" max="11263" width="0" style="146" hidden="1" customWidth="1"/>
    <col min="11264" max="11264" width="1.85546875" style="146"/>
    <col min="11265" max="11265" width="2.7109375" style="146" customWidth="1"/>
    <col min="11266" max="11267" width="11.42578125" style="146" customWidth="1"/>
    <col min="11268" max="11270" width="51.28515625" style="146" customWidth="1"/>
    <col min="11271" max="11519" width="0" style="146" hidden="1" customWidth="1"/>
    <col min="11520" max="11520" width="1.85546875" style="146"/>
    <col min="11521" max="11521" width="2.7109375" style="146" customWidth="1"/>
    <col min="11522" max="11523" width="11.42578125" style="146" customWidth="1"/>
    <col min="11524" max="11526" width="51.28515625" style="146" customWidth="1"/>
    <col min="11527" max="11775" width="0" style="146" hidden="1" customWidth="1"/>
    <col min="11776" max="11776" width="1.85546875" style="146"/>
    <col min="11777" max="11777" width="2.7109375" style="146" customWidth="1"/>
    <col min="11778" max="11779" width="11.42578125" style="146" customWidth="1"/>
    <col min="11780" max="11782" width="51.28515625" style="146" customWidth="1"/>
    <col min="11783" max="12031" width="0" style="146" hidden="1" customWidth="1"/>
    <col min="12032" max="12032" width="1.85546875" style="146"/>
    <col min="12033" max="12033" width="2.7109375" style="146" customWidth="1"/>
    <col min="12034" max="12035" width="11.42578125" style="146" customWidth="1"/>
    <col min="12036" max="12038" width="51.28515625" style="146" customWidth="1"/>
    <col min="12039" max="12287" width="0" style="146" hidden="1" customWidth="1"/>
    <col min="12288" max="12288" width="1.85546875" style="146"/>
    <col min="12289" max="12289" width="2.7109375" style="146" customWidth="1"/>
    <col min="12290" max="12291" width="11.42578125" style="146" customWidth="1"/>
    <col min="12292" max="12294" width="51.28515625" style="146" customWidth="1"/>
    <col min="12295" max="12543" width="0" style="146" hidden="1" customWidth="1"/>
    <col min="12544" max="12544" width="1.85546875" style="146"/>
    <col min="12545" max="12545" width="2.7109375" style="146" customWidth="1"/>
    <col min="12546" max="12547" width="11.42578125" style="146" customWidth="1"/>
    <col min="12548" max="12550" width="51.28515625" style="146" customWidth="1"/>
    <col min="12551" max="12799" width="0" style="146" hidden="1" customWidth="1"/>
    <col min="12800" max="12800" width="1.85546875" style="146"/>
    <col min="12801" max="12801" width="2.7109375" style="146" customWidth="1"/>
    <col min="12802" max="12803" width="11.42578125" style="146" customWidth="1"/>
    <col min="12804" max="12806" width="51.28515625" style="146" customWidth="1"/>
    <col min="12807" max="13055" width="0" style="146" hidden="1" customWidth="1"/>
    <col min="13056" max="13056" width="1.85546875" style="146"/>
    <col min="13057" max="13057" width="2.7109375" style="146" customWidth="1"/>
    <col min="13058" max="13059" width="11.42578125" style="146" customWidth="1"/>
    <col min="13060" max="13062" width="51.28515625" style="146" customWidth="1"/>
    <col min="13063" max="13311" width="0" style="146" hidden="1" customWidth="1"/>
    <col min="13312" max="13312" width="1.85546875" style="146"/>
    <col min="13313" max="13313" width="2.7109375" style="146" customWidth="1"/>
    <col min="13314" max="13315" width="11.42578125" style="146" customWidth="1"/>
    <col min="13316" max="13318" width="51.28515625" style="146" customWidth="1"/>
    <col min="13319" max="13567" width="0" style="146" hidden="1" customWidth="1"/>
    <col min="13568" max="13568" width="1.85546875" style="146"/>
    <col min="13569" max="13569" width="2.7109375" style="146" customWidth="1"/>
    <col min="13570" max="13571" width="11.42578125" style="146" customWidth="1"/>
    <col min="13572" max="13574" width="51.28515625" style="146" customWidth="1"/>
    <col min="13575" max="13823" width="0" style="146" hidden="1" customWidth="1"/>
    <col min="13824" max="13824" width="1.85546875" style="146"/>
    <col min="13825" max="13825" width="2.7109375" style="146" customWidth="1"/>
    <col min="13826" max="13827" width="11.42578125" style="146" customWidth="1"/>
    <col min="13828" max="13830" width="51.28515625" style="146" customWidth="1"/>
    <col min="13831" max="14079" width="0" style="146" hidden="1" customWidth="1"/>
    <col min="14080" max="14080" width="1.85546875" style="146"/>
    <col min="14081" max="14081" width="2.7109375" style="146" customWidth="1"/>
    <col min="14082" max="14083" width="11.42578125" style="146" customWidth="1"/>
    <col min="14084" max="14086" width="51.28515625" style="146" customWidth="1"/>
    <col min="14087" max="14335" width="0" style="146" hidden="1" customWidth="1"/>
    <col min="14336" max="14336" width="1.85546875" style="146"/>
    <col min="14337" max="14337" width="2.7109375" style="146" customWidth="1"/>
    <col min="14338" max="14339" width="11.42578125" style="146" customWidth="1"/>
    <col min="14340" max="14342" width="51.28515625" style="146" customWidth="1"/>
    <col min="14343" max="14591" width="0" style="146" hidden="1" customWidth="1"/>
    <col min="14592" max="14592" width="1.85546875" style="146"/>
    <col min="14593" max="14593" width="2.7109375" style="146" customWidth="1"/>
    <col min="14594" max="14595" width="11.42578125" style="146" customWidth="1"/>
    <col min="14596" max="14598" width="51.28515625" style="146" customWidth="1"/>
    <col min="14599" max="14847" width="0" style="146" hidden="1" customWidth="1"/>
    <col min="14848" max="14848" width="1.85546875" style="146"/>
    <col min="14849" max="14849" width="2.7109375" style="146" customWidth="1"/>
    <col min="14850" max="14851" width="11.42578125" style="146" customWidth="1"/>
    <col min="14852" max="14854" width="51.28515625" style="146" customWidth="1"/>
    <col min="14855" max="15103" width="0" style="146" hidden="1" customWidth="1"/>
    <col min="15104" max="15104" width="1.85546875" style="146"/>
    <col min="15105" max="15105" width="2.7109375" style="146" customWidth="1"/>
    <col min="15106" max="15107" width="11.42578125" style="146" customWidth="1"/>
    <col min="15108" max="15110" width="51.28515625" style="146" customWidth="1"/>
    <col min="15111" max="15359" width="0" style="146" hidden="1" customWidth="1"/>
    <col min="15360" max="15360" width="1.85546875" style="146"/>
    <col min="15361" max="15361" width="2.7109375" style="146" customWidth="1"/>
    <col min="15362" max="15363" width="11.42578125" style="146" customWidth="1"/>
    <col min="15364" max="15366" width="51.28515625" style="146" customWidth="1"/>
    <col min="15367" max="15615" width="0" style="146" hidden="1" customWidth="1"/>
    <col min="15616" max="15616" width="1.85546875" style="146"/>
    <col min="15617" max="15617" width="2.7109375" style="146" customWidth="1"/>
    <col min="15618" max="15619" width="11.42578125" style="146" customWidth="1"/>
    <col min="15620" max="15622" width="51.28515625" style="146" customWidth="1"/>
    <col min="15623" max="15871" width="0" style="146" hidden="1" customWidth="1"/>
    <col min="15872" max="15872" width="1.85546875" style="146"/>
    <col min="15873" max="15873" width="2.7109375" style="146" customWidth="1"/>
    <col min="15874" max="15875" width="11.42578125" style="146" customWidth="1"/>
    <col min="15876" max="15878" width="51.28515625" style="146" customWidth="1"/>
    <col min="15879" max="16127" width="0" style="146" hidden="1" customWidth="1"/>
    <col min="16128" max="16128" width="1.85546875" style="146"/>
    <col min="16129" max="16129" width="2.7109375" style="146" customWidth="1"/>
    <col min="16130" max="16131" width="11.42578125" style="146" customWidth="1"/>
    <col min="16132" max="16134" width="51.28515625" style="146" customWidth="1"/>
    <col min="16135" max="16383" width="0" style="146" hidden="1" customWidth="1"/>
    <col min="16384" max="16384" width="1.85546875" style="146"/>
  </cols>
  <sheetData>
    <row r="1" spans="2:6" ht="8.25" customHeight="1" x14ac:dyDescent="0.2"/>
    <row r="2" spans="2:6" ht="12" x14ac:dyDescent="0.2">
      <c r="B2" s="1106" t="s">
        <v>342</v>
      </c>
      <c r="C2" s="1107"/>
      <c r="D2" s="1107"/>
      <c r="E2" s="1107"/>
      <c r="F2" s="1108"/>
    </row>
    <row r="3" spans="2:6" ht="12" x14ac:dyDescent="0.2">
      <c r="B3" s="1104" t="s">
        <v>143</v>
      </c>
      <c r="C3" s="1085"/>
      <c r="D3" s="1085"/>
      <c r="E3" s="1085"/>
      <c r="F3" s="1105"/>
    </row>
    <row r="4" spans="2:6" ht="12" x14ac:dyDescent="0.2">
      <c r="B4" s="1109" t="s">
        <v>613</v>
      </c>
      <c r="C4" s="1084"/>
      <c r="D4" s="1084"/>
      <c r="E4" s="1084"/>
      <c r="F4" s="1110"/>
    </row>
    <row r="5" spans="2:6" ht="12" x14ac:dyDescent="0.2">
      <c r="B5" s="1109" t="s">
        <v>345</v>
      </c>
      <c r="C5" s="1084"/>
      <c r="D5" s="1084"/>
      <c r="E5" s="1084"/>
      <c r="F5" s="1110"/>
    </row>
    <row r="6" spans="2:6" ht="12" x14ac:dyDescent="0.2">
      <c r="B6" s="1109" t="s">
        <v>0</v>
      </c>
      <c r="C6" s="1084"/>
      <c r="D6" s="1084"/>
      <c r="E6" s="1084"/>
      <c r="F6" s="1110"/>
    </row>
    <row r="7" spans="2:6" ht="12" x14ac:dyDescent="0.2">
      <c r="B7" s="718"/>
      <c r="C7" s="692"/>
      <c r="D7" s="692"/>
      <c r="E7" s="692"/>
      <c r="F7" s="719"/>
    </row>
    <row r="8" spans="2:6" ht="12" x14ac:dyDescent="0.2">
      <c r="B8" s="441"/>
      <c r="C8" s="720"/>
      <c r="D8" s="720"/>
      <c r="E8" s="720"/>
      <c r="F8" s="721"/>
    </row>
    <row r="9" spans="2:6" ht="12" x14ac:dyDescent="0.2">
      <c r="B9" s="1062" t="s">
        <v>136</v>
      </c>
      <c r="C9" s="1063"/>
      <c r="D9" s="1064"/>
      <c r="E9" s="691" t="s">
        <v>137</v>
      </c>
      <c r="F9" s="691" t="s">
        <v>138</v>
      </c>
    </row>
    <row r="10" spans="2:6" ht="12" x14ac:dyDescent="0.2">
      <c r="B10" s="1088"/>
      <c r="C10" s="1089"/>
      <c r="D10" s="1090"/>
      <c r="E10" s="695"/>
      <c r="F10" s="461"/>
    </row>
    <row r="11" spans="2:6" ht="28.5" customHeight="1" x14ac:dyDescent="0.2">
      <c r="B11" s="444"/>
      <c r="C11" s="1086"/>
      <c r="D11" s="1087"/>
      <c r="E11" s="694"/>
      <c r="F11" s="462"/>
    </row>
    <row r="12" spans="2:6" ht="28.5" customHeight="1" x14ac:dyDescent="0.2">
      <c r="B12" s="444"/>
      <c r="C12" s="693"/>
      <c r="D12" s="694"/>
      <c r="E12" s="694"/>
      <c r="F12" s="462"/>
    </row>
    <row r="13" spans="2:6" ht="28.5" customHeight="1" x14ac:dyDescent="0.2">
      <c r="B13" s="444"/>
      <c r="C13" s="693"/>
      <c r="D13" s="694"/>
      <c r="E13" s="694"/>
      <c r="F13" s="462"/>
    </row>
    <row r="14" spans="2:6" ht="28.5" customHeight="1" x14ac:dyDescent="0.2">
      <c r="B14" s="444"/>
      <c r="C14" s="693"/>
      <c r="D14" s="694"/>
      <c r="E14" s="694"/>
      <c r="F14" s="462"/>
    </row>
    <row r="15" spans="2:6" ht="28.5" customHeight="1" x14ac:dyDescent="0.2">
      <c r="B15" s="444"/>
      <c r="C15" s="693"/>
      <c r="D15" s="694"/>
      <c r="E15" s="694"/>
      <c r="F15" s="462"/>
    </row>
    <row r="16" spans="2:6" ht="28.5" customHeight="1" x14ac:dyDescent="0.2">
      <c r="B16" s="444"/>
      <c r="C16" s="693"/>
      <c r="D16" s="694"/>
      <c r="E16" s="694"/>
      <c r="F16" s="462"/>
    </row>
    <row r="17" spans="2:6" ht="28.5" customHeight="1" x14ac:dyDescent="0.2">
      <c r="B17" s="444"/>
      <c r="C17" s="693"/>
      <c r="D17" s="694"/>
      <c r="E17" s="694"/>
      <c r="F17" s="462"/>
    </row>
    <row r="18" spans="2:6" ht="28.5" customHeight="1" x14ac:dyDescent="0.2">
      <c r="B18" s="444"/>
      <c r="C18" s="693"/>
      <c r="D18" s="694"/>
      <c r="E18" s="694"/>
      <c r="F18" s="462"/>
    </row>
    <row r="19" spans="2:6" ht="12" x14ac:dyDescent="0.2">
      <c r="B19" s="444"/>
      <c r="C19" s="693"/>
      <c r="D19" s="694"/>
      <c r="E19" s="694"/>
      <c r="F19" s="462"/>
    </row>
    <row r="20" spans="2:6" ht="12" x14ac:dyDescent="0.2">
      <c r="B20" s="455"/>
      <c r="C20" s="456"/>
      <c r="D20" s="457"/>
      <c r="E20" s="457"/>
      <c r="F20" s="463"/>
    </row>
    <row r="21" spans="2:6" ht="18.75" customHeight="1" x14ac:dyDescent="0.2">
      <c r="B21" s="417"/>
      <c r="C21" s="1091"/>
      <c r="D21" s="1092"/>
      <c r="E21" s="464" t="s">
        <v>141</v>
      </c>
      <c r="F21" s="236">
        <v>0</v>
      </c>
    </row>
    <row r="22" spans="2:6" ht="12" x14ac:dyDescent="0.2"/>
    <row r="23" spans="2:6" ht="15" customHeight="1" x14ac:dyDescent="0.2">
      <c r="C23" s="690"/>
      <c r="D23" s="690"/>
      <c r="E23" s="690"/>
      <c r="F23" s="690"/>
    </row>
    <row r="24" spans="2:6" ht="15" customHeight="1" x14ac:dyDescent="0.2">
      <c r="C24" s="409"/>
      <c r="D24" s="409"/>
      <c r="E24" s="409"/>
      <c r="F24" s="409"/>
    </row>
    <row r="25" spans="2:6" ht="30" customHeight="1" x14ac:dyDescent="0.2"/>
    <row r="26" spans="2:6" ht="12" x14ac:dyDescent="0.2"/>
    <row r="27" spans="2:6" ht="12" x14ac:dyDescent="0.2"/>
    <row r="28" spans="2:6" ht="12" x14ac:dyDescent="0.2"/>
    <row r="29" spans="2:6" ht="12" x14ac:dyDescent="0.2"/>
    <row r="30" spans="2:6" ht="12" x14ac:dyDescent="0.2"/>
    <row r="31" spans="2:6" ht="12" x14ac:dyDescent="0.2"/>
    <row r="32" spans="2:6"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4.25" customHeight="1" x14ac:dyDescent="0.2"/>
  </sheetData>
  <sheetProtection insertColumns="0" insertRows="0" deleteColumns="0" deleteRows="0"/>
  <mergeCells count="9">
    <mergeCell ref="B10:D10"/>
    <mergeCell ref="C11:D11"/>
    <mergeCell ref="C21:D21"/>
    <mergeCell ref="B3:F3"/>
    <mergeCell ref="B2:F2"/>
    <mergeCell ref="B4:F4"/>
    <mergeCell ref="B5:F5"/>
    <mergeCell ref="B6:F6"/>
    <mergeCell ref="B9:D9"/>
  </mergeCells>
  <printOptions horizontalCentered="1"/>
  <pageMargins left="0.19685039370078741" right="0.19685039370078741" top="0.19685039370078741" bottom="0" header="0" footer="0"/>
  <pageSetup scale="76"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E18"/>
  <sheetViews>
    <sheetView showGridLines="0" showOutlineSymbols="0" zoomScaleNormal="100" workbookViewId="0">
      <selection activeCell="C16" sqref="C16"/>
    </sheetView>
  </sheetViews>
  <sheetFormatPr baseColWidth="10" defaultRowHeight="12" x14ac:dyDescent="0.25"/>
  <cols>
    <col min="1" max="1" width="13.28515625" style="722" customWidth="1"/>
    <col min="2" max="2" width="41.7109375" style="727" customWidth="1"/>
    <col min="3" max="5" width="41.7109375" style="722" customWidth="1"/>
    <col min="6" max="16384" width="11.42578125" style="722"/>
  </cols>
  <sheetData>
    <row r="1" spans="1:5" ht="12.75" customHeight="1" x14ac:dyDescent="0.2">
      <c r="A1" s="1111" t="s">
        <v>126</v>
      </c>
      <c r="B1" s="1112"/>
      <c r="C1" s="1112"/>
      <c r="D1" s="1112"/>
      <c r="E1" s="1113"/>
    </row>
    <row r="2" spans="1:5" ht="12.75" customHeight="1" x14ac:dyDescent="0.2">
      <c r="A2" s="1114" t="s">
        <v>143</v>
      </c>
      <c r="B2" s="1115"/>
      <c r="C2" s="1115"/>
      <c r="D2" s="1115"/>
      <c r="E2" s="1116"/>
    </row>
    <row r="3" spans="1:5" ht="12.75" customHeight="1" x14ac:dyDescent="0.2">
      <c r="A3" s="1114" t="s">
        <v>135</v>
      </c>
      <c r="B3" s="1115"/>
      <c r="C3" s="1115"/>
      <c r="D3" s="1115"/>
      <c r="E3" s="1116"/>
    </row>
    <row r="4" spans="1:5" ht="12.75" customHeight="1" x14ac:dyDescent="0.2">
      <c r="A4" s="1114" t="s">
        <v>142</v>
      </c>
      <c r="B4" s="1115"/>
      <c r="C4" s="1115"/>
      <c r="D4" s="1115"/>
      <c r="E4" s="1116"/>
    </row>
    <row r="5" spans="1:5" ht="12.75" customHeight="1" x14ac:dyDescent="0.2">
      <c r="A5" s="1117" t="s">
        <v>0</v>
      </c>
      <c r="B5" s="1118"/>
      <c r="C5" s="1118"/>
      <c r="D5" s="1118"/>
      <c r="E5" s="1119"/>
    </row>
    <row r="6" spans="1:5" s="465" customFormat="1" ht="25.5" customHeight="1" x14ac:dyDescent="0.25">
      <c r="A6" s="466" t="s">
        <v>136</v>
      </c>
      <c r="B6" s="472" t="s">
        <v>137</v>
      </c>
      <c r="C6" s="473" t="s">
        <v>138</v>
      </c>
      <c r="D6" s="473" t="s">
        <v>139</v>
      </c>
      <c r="E6" s="472" t="s">
        <v>140</v>
      </c>
    </row>
    <row r="7" spans="1:5" s="465" customFormat="1" x14ac:dyDescent="0.2">
      <c r="A7" s="477">
        <v>300101</v>
      </c>
      <c r="B7" s="476" t="s">
        <v>614</v>
      </c>
      <c r="C7" s="475">
        <v>5494199.1899999995</v>
      </c>
      <c r="D7" s="475">
        <v>4814200</v>
      </c>
      <c r="E7" s="474">
        <v>1.1412486373644599</v>
      </c>
    </row>
    <row r="8" spans="1:5" s="465" customFormat="1" x14ac:dyDescent="0.2">
      <c r="A8" s="469"/>
      <c r="B8" s="28"/>
      <c r="C8" s="470"/>
      <c r="D8" s="470"/>
      <c r="E8" s="467"/>
    </row>
    <row r="9" spans="1:5" s="465" customFormat="1" x14ac:dyDescent="0.2">
      <c r="A9" s="469">
        <v>300501</v>
      </c>
      <c r="B9" s="28" t="s">
        <v>615</v>
      </c>
      <c r="C9" s="470">
        <v>858916.25</v>
      </c>
      <c r="D9" s="470">
        <v>943900</v>
      </c>
      <c r="E9" s="467">
        <v>0.90996530352791594</v>
      </c>
    </row>
    <row r="10" spans="1:5" s="465" customFormat="1" x14ac:dyDescent="0.2">
      <c r="A10" s="469"/>
      <c r="B10" s="28"/>
      <c r="C10" s="470"/>
      <c r="D10" s="470"/>
      <c r="E10" s="467"/>
    </row>
    <row r="11" spans="1:5" s="465" customFormat="1" x14ac:dyDescent="0.2">
      <c r="A11" s="469">
        <v>300601</v>
      </c>
      <c r="B11" s="28" t="s">
        <v>616</v>
      </c>
      <c r="C11" s="470">
        <v>170925.34000000003</v>
      </c>
      <c r="D11" s="470">
        <v>23500</v>
      </c>
      <c r="E11" s="467">
        <v>7.2734187234042613</v>
      </c>
    </row>
    <row r="12" spans="1:5" s="465" customFormat="1" x14ac:dyDescent="0.2">
      <c r="A12" s="469"/>
      <c r="B12" s="28"/>
      <c r="C12" s="470"/>
      <c r="D12" s="470"/>
      <c r="E12" s="467"/>
    </row>
    <row r="13" spans="1:5" s="465" customFormat="1" x14ac:dyDescent="0.2">
      <c r="A13" s="469">
        <v>300201</v>
      </c>
      <c r="B13" s="28" t="s">
        <v>617</v>
      </c>
      <c r="C13" s="470">
        <v>50427934.670000002</v>
      </c>
      <c r="D13" s="470">
        <v>7773800</v>
      </c>
      <c r="E13" s="467">
        <v>6.4869091911291799</v>
      </c>
    </row>
    <row r="14" spans="1:5" s="465" customFormat="1" x14ac:dyDescent="0.2">
      <c r="A14" s="469"/>
      <c r="B14" s="28"/>
      <c r="C14" s="470"/>
      <c r="D14" s="470"/>
      <c r="E14" s="467"/>
    </row>
    <row r="15" spans="1:5" s="465" customFormat="1" x14ac:dyDescent="0.2">
      <c r="A15" s="469">
        <v>300301</v>
      </c>
      <c r="B15" s="28" t="s">
        <v>618</v>
      </c>
      <c r="C15" s="470">
        <v>8346227.3600000003</v>
      </c>
      <c r="D15" s="470">
        <v>8552100</v>
      </c>
      <c r="E15" s="467">
        <v>0.97592724126238006</v>
      </c>
    </row>
    <row r="16" spans="1:5" s="465" customFormat="1" x14ac:dyDescent="0.2">
      <c r="A16" s="469"/>
      <c r="B16" s="28"/>
      <c r="C16" s="470"/>
      <c r="D16" s="470"/>
      <c r="E16" s="467"/>
    </row>
    <row r="17" spans="1:5" s="465" customFormat="1" x14ac:dyDescent="0.2">
      <c r="A17" s="478">
        <v>300401</v>
      </c>
      <c r="B17" s="43" t="s">
        <v>619</v>
      </c>
      <c r="C17" s="471">
        <v>950064.49000000011</v>
      </c>
      <c r="D17" s="471">
        <v>1069500</v>
      </c>
      <c r="E17" s="468">
        <v>0.88832584385226698</v>
      </c>
    </row>
    <row r="18" spans="1:5" x14ac:dyDescent="0.25">
      <c r="A18" s="723"/>
      <c r="B18" s="724" t="s">
        <v>141</v>
      </c>
      <c r="C18" s="725">
        <v>66248267.300000004</v>
      </c>
      <c r="D18" s="725">
        <v>23177000</v>
      </c>
      <c r="E18" s="726">
        <v>2.8583624843594944</v>
      </c>
    </row>
  </sheetData>
  <sheetProtection formatCells="0" formatColumns="0" formatRows="0" insertColumns="0" insertRows="0" deleteColumns="0" deleteRows="0"/>
  <mergeCells count="5">
    <mergeCell ref="A1:E1"/>
    <mergeCell ref="A3:E3"/>
    <mergeCell ref="A4:E4"/>
    <mergeCell ref="A5:E5"/>
    <mergeCell ref="A2:E2"/>
  </mergeCells>
  <printOptions horizontalCentered="1"/>
  <pageMargins left="0.19685039370078741" right="0.19685039370078741" top="0.19685039370078741" bottom="0" header="0" footer="0"/>
  <pageSetup scale="7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L440"/>
  <sheetViews>
    <sheetView showGridLines="0" zoomScaleNormal="100" workbookViewId="0"/>
  </sheetViews>
  <sheetFormatPr baseColWidth="10" defaultRowHeight="12" x14ac:dyDescent="0.25"/>
  <cols>
    <col min="1" max="1" width="249.85546875" style="729" bestFit="1" customWidth="1"/>
    <col min="2" max="2" width="255.7109375" style="728" bestFit="1" customWidth="1"/>
    <col min="3" max="3" width="241.28515625" style="729" bestFit="1" customWidth="1"/>
    <col min="4" max="4" width="51.5703125" style="729" bestFit="1" customWidth="1"/>
    <col min="5" max="5" width="20.7109375" style="729" bestFit="1" customWidth="1"/>
    <col min="6" max="6" width="24.7109375" style="729" bestFit="1" customWidth="1"/>
    <col min="7" max="7" width="15.7109375" style="729" bestFit="1" customWidth="1"/>
    <col min="8" max="8" width="11.42578125" style="729"/>
    <col min="9" max="9" width="10.85546875" style="729" bestFit="1" customWidth="1"/>
    <col min="10" max="10" width="45.28515625" style="729" bestFit="1" customWidth="1"/>
    <col min="11" max="11" width="16.140625" style="729" bestFit="1" customWidth="1"/>
    <col min="12" max="16384" width="11.42578125" style="729"/>
  </cols>
  <sheetData>
    <row r="1" spans="1:12" x14ac:dyDescent="0.25">
      <c r="A1" s="701" t="s">
        <v>342</v>
      </c>
    </row>
    <row r="2" spans="1:12" x14ac:dyDescent="0.25">
      <c r="A2" s="701" t="s">
        <v>343</v>
      </c>
    </row>
    <row r="3" spans="1:12" x14ac:dyDescent="0.25">
      <c r="A3" s="701" t="s">
        <v>344</v>
      </c>
    </row>
    <row r="4" spans="1:12" x14ac:dyDescent="0.25">
      <c r="A4" s="701" t="s">
        <v>345</v>
      </c>
    </row>
    <row r="5" spans="1:12" x14ac:dyDescent="0.25">
      <c r="A5" s="701" t="s">
        <v>346</v>
      </c>
    </row>
    <row r="7" spans="1:12" x14ac:dyDescent="0.2">
      <c r="A7" s="730" t="s">
        <v>144</v>
      </c>
      <c r="B7" s="731"/>
      <c r="C7" s="731"/>
      <c r="D7" s="731"/>
      <c r="E7" s="731"/>
      <c r="F7" s="731"/>
      <c r="G7" s="731"/>
      <c r="H7" s="731"/>
      <c r="I7" s="731"/>
      <c r="J7" s="731"/>
      <c r="K7" s="731"/>
      <c r="L7" s="731"/>
    </row>
    <row r="8" spans="1:12" x14ac:dyDescent="0.2">
      <c r="A8" s="730" t="s">
        <v>145</v>
      </c>
      <c r="B8" s="731"/>
      <c r="C8" s="731"/>
      <c r="D8" s="731"/>
      <c r="E8" s="731"/>
      <c r="F8" s="731"/>
      <c r="G8" s="731"/>
      <c r="H8" s="731"/>
      <c r="I8" s="731"/>
      <c r="J8" s="731"/>
      <c r="K8" s="731"/>
      <c r="L8" s="731"/>
    </row>
    <row r="9" spans="1:12" x14ac:dyDescent="0.2">
      <c r="A9" s="730" t="s">
        <v>1649</v>
      </c>
      <c r="B9" s="731"/>
      <c r="C9" s="731"/>
      <c r="D9" s="731"/>
      <c r="E9" s="731"/>
      <c r="F9" s="731"/>
      <c r="G9" s="731"/>
      <c r="H9" s="731"/>
      <c r="I9" s="731"/>
      <c r="J9" s="731"/>
      <c r="K9" s="731"/>
      <c r="L9" s="731"/>
    </row>
    <row r="10" spans="1:12" x14ac:dyDescent="0.2">
      <c r="A10" s="732"/>
      <c r="B10" s="731"/>
      <c r="C10" s="731"/>
      <c r="D10" s="731"/>
      <c r="E10" s="731"/>
      <c r="F10" s="731"/>
      <c r="G10" s="731"/>
      <c r="H10" s="731"/>
      <c r="I10" s="731"/>
      <c r="J10" s="731"/>
      <c r="K10" s="731"/>
      <c r="L10" s="731"/>
    </row>
    <row r="11" spans="1:12" x14ac:dyDescent="0.2">
      <c r="A11" s="733" t="s">
        <v>146</v>
      </c>
      <c r="B11" s="731"/>
      <c r="C11" s="731"/>
      <c r="D11" s="731"/>
      <c r="E11" s="731"/>
      <c r="F11" s="731"/>
      <c r="G11" s="731"/>
      <c r="H11" s="731"/>
      <c r="I11" s="731"/>
      <c r="J11" s="731"/>
      <c r="K11" s="731"/>
      <c r="L11" s="731"/>
    </row>
    <row r="12" spans="1:12" x14ac:dyDescent="0.2">
      <c r="A12" s="734"/>
      <c r="B12" s="731"/>
      <c r="C12" s="731"/>
      <c r="D12" s="731"/>
      <c r="E12" s="731"/>
      <c r="F12" s="731"/>
      <c r="G12" s="731"/>
      <c r="H12" s="731"/>
      <c r="I12" s="731"/>
      <c r="J12" s="731"/>
      <c r="K12" s="731"/>
      <c r="L12" s="731"/>
    </row>
    <row r="13" spans="1:12" x14ac:dyDescent="0.2">
      <c r="A13" s="113" t="s">
        <v>147</v>
      </c>
      <c r="B13" s="731"/>
      <c r="C13" s="731"/>
      <c r="D13" s="731"/>
      <c r="E13" s="731"/>
      <c r="F13" s="731"/>
      <c r="G13" s="731"/>
      <c r="H13" s="731"/>
      <c r="I13" s="731"/>
      <c r="J13" s="731"/>
      <c r="K13" s="731"/>
      <c r="L13" s="731"/>
    </row>
    <row r="14" spans="1:12" x14ac:dyDescent="0.2">
      <c r="A14" s="735"/>
      <c r="B14" s="731"/>
      <c r="C14" s="731"/>
      <c r="D14" s="731"/>
      <c r="E14" s="731"/>
      <c r="F14" s="731"/>
      <c r="G14" s="731"/>
      <c r="H14" s="731"/>
      <c r="I14" s="731"/>
      <c r="J14" s="731"/>
      <c r="K14" s="731"/>
      <c r="L14" s="731"/>
    </row>
    <row r="15" spans="1:12" ht="24" x14ac:dyDescent="0.2">
      <c r="A15" s="677" t="s">
        <v>148</v>
      </c>
      <c r="B15" s="731"/>
      <c r="C15" s="731"/>
      <c r="D15" s="731"/>
      <c r="E15" s="731"/>
      <c r="F15" s="731"/>
      <c r="G15" s="731"/>
      <c r="H15" s="731"/>
      <c r="I15" s="731"/>
      <c r="J15" s="731"/>
      <c r="K15" s="731"/>
      <c r="L15" s="731"/>
    </row>
    <row r="16" spans="1:12" x14ac:dyDescent="0.2">
      <c r="A16" s="114"/>
      <c r="B16" s="731"/>
      <c r="C16" s="731"/>
      <c r="D16" s="731"/>
      <c r="E16" s="731"/>
      <c r="F16" s="731"/>
      <c r="G16" s="731"/>
      <c r="H16" s="731"/>
      <c r="I16" s="731"/>
      <c r="J16" s="731"/>
      <c r="K16" s="731"/>
      <c r="L16" s="731"/>
    </row>
    <row r="17" spans="1:12" ht="24" x14ac:dyDescent="0.2">
      <c r="A17" s="677" t="s">
        <v>149</v>
      </c>
      <c r="B17" s="731"/>
      <c r="C17" s="731"/>
      <c r="D17" s="731"/>
      <c r="E17" s="731"/>
      <c r="F17" s="731"/>
      <c r="G17" s="731"/>
      <c r="H17" s="731"/>
      <c r="I17" s="731"/>
      <c r="J17" s="731"/>
      <c r="K17" s="731"/>
      <c r="L17" s="731"/>
    </row>
    <row r="18" spans="1:12" x14ac:dyDescent="0.2">
      <c r="A18" s="114"/>
      <c r="B18" s="731"/>
      <c r="C18" s="731"/>
      <c r="D18" s="731"/>
      <c r="E18" s="731"/>
      <c r="F18" s="731"/>
      <c r="G18" s="731"/>
      <c r="H18" s="731"/>
      <c r="I18" s="731"/>
      <c r="J18" s="731"/>
      <c r="K18" s="731"/>
      <c r="L18" s="731"/>
    </row>
    <row r="19" spans="1:12" x14ac:dyDescent="0.2">
      <c r="A19" s="113" t="s">
        <v>150</v>
      </c>
      <c r="B19" s="731"/>
      <c r="C19" s="731"/>
      <c r="D19" s="731"/>
      <c r="E19" s="731"/>
      <c r="F19" s="731"/>
      <c r="G19" s="731"/>
      <c r="H19" s="731"/>
      <c r="I19" s="731"/>
      <c r="J19" s="731"/>
      <c r="K19" s="731"/>
      <c r="L19" s="731"/>
    </row>
    <row r="20" spans="1:12" x14ac:dyDescent="0.2">
      <c r="A20" s="735"/>
      <c r="B20" s="731"/>
      <c r="C20" s="731"/>
      <c r="D20" s="731"/>
      <c r="E20" s="731"/>
      <c r="F20" s="731"/>
      <c r="G20" s="731"/>
      <c r="H20" s="731"/>
      <c r="I20" s="731"/>
      <c r="J20" s="731"/>
      <c r="K20" s="731"/>
      <c r="L20" s="731"/>
    </row>
    <row r="21" spans="1:12" ht="24" x14ac:dyDescent="0.2">
      <c r="A21" s="677" t="s">
        <v>347</v>
      </c>
      <c r="B21" s="731"/>
      <c r="C21" s="731"/>
      <c r="D21" s="731"/>
      <c r="E21" s="731"/>
      <c r="F21" s="731"/>
      <c r="G21" s="731"/>
      <c r="H21" s="731"/>
      <c r="I21" s="731"/>
      <c r="J21" s="731"/>
      <c r="K21" s="731"/>
      <c r="L21" s="731"/>
    </row>
    <row r="22" spans="1:12" x14ac:dyDescent="0.2">
      <c r="A22" s="677"/>
      <c r="B22" s="731"/>
      <c r="C22" s="731"/>
      <c r="D22" s="731"/>
      <c r="E22" s="731"/>
      <c r="F22" s="731"/>
      <c r="G22" s="731"/>
      <c r="H22" s="731"/>
      <c r="I22" s="731"/>
      <c r="J22" s="731"/>
      <c r="K22" s="731"/>
      <c r="L22" s="731"/>
    </row>
    <row r="23" spans="1:12" x14ac:dyDescent="0.2">
      <c r="A23" s="736" t="s">
        <v>151</v>
      </c>
      <c r="B23" s="731"/>
      <c r="C23" s="731"/>
      <c r="D23" s="731"/>
      <c r="E23" s="731"/>
      <c r="F23" s="731"/>
      <c r="G23" s="731"/>
      <c r="H23" s="731"/>
      <c r="I23" s="731"/>
      <c r="J23" s="731"/>
      <c r="K23" s="731"/>
      <c r="L23" s="731"/>
    </row>
    <row r="24" spans="1:12" x14ac:dyDescent="0.2">
      <c r="A24" s="114"/>
      <c r="B24" s="731"/>
      <c r="C24" s="731"/>
      <c r="D24" s="731"/>
      <c r="E24" s="731"/>
      <c r="F24" s="731"/>
      <c r="G24" s="731"/>
      <c r="H24" s="731"/>
      <c r="I24" s="731"/>
      <c r="J24" s="731"/>
      <c r="K24" s="731"/>
      <c r="L24" s="731"/>
    </row>
    <row r="25" spans="1:12" x14ac:dyDescent="0.2">
      <c r="A25" s="113" t="s">
        <v>152</v>
      </c>
      <c r="B25" s="731"/>
      <c r="C25" s="731"/>
      <c r="D25" s="731"/>
      <c r="E25" s="731"/>
      <c r="F25" s="731"/>
      <c r="G25" s="731"/>
      <c r="H25" s="731"/>
      <c r="I25" s="731"/>
      <c r="J25" s="731"/>
      <c r="K25" s="731"/>
      <c r="L25" s="731"/>
    </row>
    <row r="26" spans="1:12" x14ac:dyDescent="0.2">
      <c r="A26" s="735"/>
      <c r="B26" s="731"/>
      <c r="C26" s="731"/>
      <c r="D26" s="731"/>
      <c r="E26" s="731"/>
      <c r="F26" s="731"/>
      <c r="G26" s="731"/>
      <c r="H26" s="731"/>
      <c r="I26" s="731"/>
      <c r="J26" s="731"/>
      <c r="K26" s="731"/>
      <c r="L26" s="731"/>
    </row>
    <row r="27" spans="1:12" x14ac:dyDescent="0.2">
      <c r="A27" s="737" t="s">
        <v>1650</v>
      </c>
      <c r="B27" s="731"/>
      <c r="C27" s="731"/>
      <c r="D27" s="731"/>
      <c r="E27" s="731"/>
      <c r="F27" s="731"/>
      <c r="G27" s="731"/>
      <c r="H27" s="731"/>
      <c r="I27" s="731"/>
      <c r="J27" s="731"/>
      <c r="K27" s="731"/>
      <c r="L27" s="731"/>
    </row>
    <row r="28" spans="1:12" x14ac:dyDescent="0.2">
      <c r="A28" s="114"/>
      <c r="B28" s="731"/>
      <c r="C28" s="731"/>
      <c r="D28" s="731"/>
      <c r="E28" s="731"/>
      <c r="F28" s="731"/>
      <c r="G28" s="731"/>
      <c r="H28" s="731"/>
      <c r="I28" s="731"/>
      <c r="J28" s="731"/>
      <c r="K28" s="731"/>
      <c r="L28" s="731"/>
    </row>
    <row r="29" spans="1:12" x14ac:dyDescent="0.2">
      <c r="A29" s="738" t="s">
        <v>153</v>
      </c>
      <c r="B29" s="731"/>
      <c r="C29" s="731"/>
      <c r="D29" s="731"/>
      <c r="E29" s="731"/>
      <c r="F29" s="731"/>
      <c r="G29" s="731"/>
      <c r="H29" s="731"/>
      <c r="I29" s="731"/>
      <c r="J29" s="731"/>
      <c r="K29" s="731"/>
      <c r="L29" s="731"/>
    </row>
    <row r="30" spans="1:12" x14ac:dyDescent="0.2">
      <c r="A30" s="114"/>
      <c r="B30" s="731"/>
      <c r="C30" s="731"/>
      <c r="D30" s="731"/>
      <c r="E30" s="731"/>
      <c r="F30" s="731"/>
      <c r="G30" s="731"/>
      <c r="H30" s="731"/>
      <c r="I30" s="731"/>
      <c r="J30" s="731"/>
      <c r="K30" s="731"/>
      <c r="L30" s="731"/>
    </row>
    <row r="31" spans="1:12" ht="24" x14ac:dyDescent="0.2">
      <c r="A31" s="677" t="s">
        <v>154</v>
      </c>
      <c r="B31" s="731"/>
      <c r="C31" s="731"/>
      <c r="D31" s="731"/>
      <c r="E31" s="731"/>
      <c r="F31" s="731"/>
      <c r="G31" s="731"/>
      <c r="H31" s="731"/>
      <c r="I31" s="731"/>
      <c r="J31" s="731"/>
      <c r="K31" s="731"/>
      <c r="L31" s="731"/>
    </row>
    <row r="32" spans="1:12" x14ac:dyDescent="0.2">
      <c r="A32" s="114"/>
      <c r="B32" s="731"/>
      <c r="C32" s="731"/>
      <c r="D32" s="731"/>
      <c r="E32" s="731"/>
      <c r="F32" s="731"/>
      <c r="G32" s="731"/>
      <c r="H32" s="731"/>
      <c r="I32" s="731"/>
      <c r="J32" s="731"/>
      <c r="K32" s="731"/>
      <c r="L32" s="731"/>
    </row>
    <row r="33" spans="1:12" x14ac:dyDescent="0.2">
      <c r="A33" s="737" t="s">
        <v>155</v>
      </c>
      <c r="B33" s="731"/>
      <c r="C33" s="731"/>
      <c r="D33" s="731"/>
      <c r="E33" s="731"/>
      <c r="F33" s="731"/>
      <c r="G33" s="731"/>
      <c r="H33" s="731"/>
      <c r="I33" s="731"/>
      <c r="J33" s="731"/>
      <c r="K33" s="731"/>
      <c r="L33" s="731"/>
    </row>
    <row r="34" spans="1:12" x14ac:dyDescent="0.2">
      <c r="A34" s="739"/>
      <c r="B34" s="731"/>
      <c r="C34" s="731"/>
      <c r="D34" s="731"/>
      <c r="E34" s="731"/>
      <c r="F34" s="731"/>
      <c r="G34" s="731"/>
      <c r="H34" s="731"/>
      <c r="I34" s="731"/>
      <c r="J34" s="731"/>
      <c r="K34" s="731"/>
      <c r="L34" s="731"/>
    </row>
    <row r="35" spans="1:12" ht="24" x14ac:dyDescent="0.2">
      <c r="A35" s="677" t="s">
        <v>156</v>
      </c>
      <c r="B35" s="731"/>
      <c r="C35" s="731"/>
      <c r="D35" s="731"/>
      <c r="E35" s="731"/>
      <c r="F35" s="731"/>
      <c r="G35" s="731"/>
      <c r="H35" s="731"/>
      <c r="I35" s="731"/>
      <c r="J35" s="731"/>
      <c r="K35" s="731"/>
      <c r="L35" s="731"/>
    </row>
    <row r="36" spans="1:12" x14ac:dyDescent="0.2">
      <c r="A36" s="738" t="s">
        <v>157</v>
      </c>
      <c r="B36" s="738" t="s">
        <v>158</v>
      </c>
      <c r="C36" s="731"/>
      <c r="D36" s="731"/>
      <c r="E36" s="731"/>
      <c r="F36" s="731"/>
      <c r="G36" s="731"/>
      <c r="H36" s="731"/>
      <c r="I36" s="731"/>
      <c r="J36" s="731"/>
      <c r="K36" s="731"/>
      <c r="L36" s="731"/>
    </row>
    <row r="37" spans="1:12" x14ac:dyDescent="0.2">
      <c r="A37" s="738" t="s">
        <v>159</v>
      </c>
      <c r="B37" s="738" t="s">
        <v>160</v>
      </c>
      <c r="C37" s="731"/>
      <c r="D37" s="731"/>
      <c r="E37" s="731"/>
      <c r="F37" s="731"/>
      <c r="G37" s="731"/>
      <c r="H37" s="731"/>
      <c r="I37" s="731"/>
      <c r="J37" s="731"/>
      <c r="K37" s="731"/>
      <c r="L37" s="731"/>
    </row>
    <row r="38" spans="1:12" x14ac:dyDescent="0.2">
      <c r="A38" s="740" t="s">
        <v>161</v>
      </c>
      <c r="B38" s="731"/>
      <c r="C38" s="731"/>
      <c r="D38" s="731"/>
      <c r="E38" s="731"/>
      <c r="F38" s="731"/>
      <c r="G38" s="731"/>
      <c r="H38" s="731"/>
      <c r="I38" s="731"/>
      <c r="J38" s="731"/>
      <c r="K38" s="731"/>
      <c r="L38" s="731"/>
    </row>
    <row r="39" spans="1:12" x14ac:dyDescent="0.2">
      <c r="A39" s="740" t="s">
        <v>162</v>
      </c>
      <c r="B39" s="740" t="s">
        <v>163</v>
      </c>
      <c r="C39" s="731"/>
      <c r="D39" s="731"/>
      <c r="E39" s="731"/>
      <c r="F39" s="731"/>
      <c r="G39" s="731"/>
      <c r="H39" s="731"/>
      <c r="I39" s="731"/>
      <c r="J39" s="731"/>
      <c r="K39" s="731"/>
      <c r="L39" s="731"/>
    </row>
    <row r="40" spans="1:12" x14ac:dyDescent="0.2">
      <c r="A40" s="114"/>
      <c r="B40" s="731"/>
      <c r="C40" s="731"/>
      <c r="D40" s="731"/>
      <c r="E40" s="731"/>
      <c r="F40" s="731"/>
      <c r="G40" s="731"/>
      <c r="H40" s="731"/>
      <c r="I40" s="731"/>
      <c r="J40" s="731"/>
      <c r="K40" s="731"/>
      <c r="L40" s="731"/>
    </row>
    <row r="41" spans="1:12" x14ac:dyDescent="0.2">
      <c r="A41" s="114"/>
      <c r="B41" s="731"/>
      <c r="C41" s="731"/>
      <c r="D41" s="731"/>
      <c r="E41" s="731"/>
      <c r="F41" s="731"/>
      <c r="G41" s="731"/>
      <c r="H41" s="731"/>
      <c r="I41" s="731"/>
      <c r="J41" s="731"/>
      <c r="K41" s="731"/>
      <c r="L41" s="731"/>
    </row>
    <row r="42" spans="1:12" x14ac:dyDescent="0.2">
      <c r="A42" s="114"/>
      <c r="B42" s="731"/>
      <c r="C42" s="731"/>
      <c r="D42" s="731"/>
      <c r="E42" s="731"/>
      <c r="F42" s="731"/>
      <c r="G42" s="731"/>
      <c r="H42" s="731"/>
      <c r="I42" s="731"/>
      <c r="J42" s="731"/>
      <c r="K42" s="731"/>
      <c r="L42" s="731"/>
    </row>
    <row r="43" spans="1:12" x14ac:dyDescent="0.2">
      <c r="A43" s="114"/>
      <c r="B43" s="731"/>
      <c r="C43" s="731"/>
      <c r="D43" s="731"/>
      <c r="E43" s="731"/>
      <c r="F43" s="731"/>
      <c r="G43" s="731"/>
      <c r="H43" s="731"/>
      <c r="I43" s="731"/>
      <c r="J43" s="731"/>
      <c r="K43" s="731"/>
      <c r="L43" s="731"/>
    </row>
    <row r="44" spans="1:12" x14ac:dyDescent="0.2">
      <c r="A44" s="114"/>
      <c r="B44" s="731"/>
      <c r="C44" s="731"/>
      <c r="D44" s="731"/>
      <c r="E44" s="731"/>
      <c r="F44" s="731"/>
      <c r="G44" s="731"/>
      <c r="H44" s="731"/>
      <c r="I44" s="731"/>
      <c r="J44" s="731"/>
      <c r="K44" s="731"/>
      <c r="L44" s="731"/>
    </row>
    <row r="45" spans="1:12" x14ac:dyDescent="0.2">
      <c r="A45" s="114"/>
      <c r="B45" s="731"/>
      <c r="C45" s="731"/>
      <c r="D45" s="731"/>
      <c r="E45" s="731"/>
      <c r="F45" s="731"/>
      <c r="G45" s="731"/>
      <c r="H45" s="731"/>
      <c r="I45" s="731"/>
      <c r="J45" s="731"/>
      <c r="K45" s="731"/>
      <c r="L45" s="731"/>
    </row>
    <row r="46" spans="1:12" x14ac:dyDescent="0.2">
      <c r="A46" s="741"/>
      <c r="B46" s="731"/>
      <c r="C46" s="731"/>
      <c r="D46" s="731"/>
      <c r="E46" s="731"/>
      <c r="F46" s="731"/>
      <c r="G46" s="731"/>
      <c r="H46" s="731"/>
      <c r="I46" s="731"/>
      <c r="J46" s="731"/>
      <c r="K46" s="731"/>
      <c r="L46" s="731"/>
    </row>
    <row r="47" spans="1:12" x14ac:dyDescent="0.2">
      <c r="A47" s="741"/>
      <c r="B47" s="731"/>
      <c r="C47" s="731"/>
      <c r="D47" s="731"/>
      <c r="E47" s="731"/>
      <c r="F47" s="731"/>
      <c r="G47" s="731"/>
      <c r="H47" s="731"/>
      <c r="I47" s="731"/>
      <c r="J47" s="731"/>
      <c r="K47" s="731"/>
      <c r="L47" s="731"/>
    </row>
    <row r="48" spans="1:12" x14ac:dyDescent="0.2">
      <c r="A48" s="731"/>
      <c r="B48" s="731"/>
      <c r="C48" s="731"/>
      <c r="D48" s="731"/>
      <c r="E48" s="731"/>
      <c r="F48" s="731"/>
      <c r="G48" s="731"/>
      <c r="H48" s="731"/>
      <c r="I48" s="731"/>
      <c r="J48" s="731"/>
      <c r="K48" s="731"/>
      <c r="L48" s="731"/>
    </row>
    <row r="49" spans="1:12" x14ac:dyDescent="0.2">
      <c r="A49" s="731"/>
      <c r="B49" s="731"/>
      <c r="C49" s="731"/>
      <c r="D49" s="731"/>
      <c r="E49" s="731"/>
      <c r="F49" s="731"/>
      <c r="G49" s="731"/>
      <c r="H49" s="731"/>
      <c r="I49" s="731"/>
      <c r="J49" s="731"/>
      <c r="K49" s="731"/>
      <c r="L49" s="731"/>
    </row>
    <row r="50" spans="1:12" x14ac:dyDescent="0.2">
      <c r="A50" s="114"/>
      <c r="B50" s="731"/>
      <c r="C50" s="731"/>
      <c r="D50" s="731"/>
      <c r="E50" s="731"/>
      <c r="F50" s="731"/>
      <c r="G50" s="731"/>
      <c r="H50" s="731"/>
      <c r="I50" s="731"/>
      <c r="J50" s="731"/>
      <c r="K50" s="731"/>
      <c r="L50" s="731"/>
    </row>
    <row r="51" spans="1:12" x14ac:dyDescent="0.2">
      <c r="A51" s="114"/>
      <c r="B51" s="731"/>
      <c r="C51" s="731"/>
      <c r="D51" s="731"/>
      <c r="E51" s="731"/>
      <c r="F51" s="731"/>
      <c r="G51" s="731"/>
      <c r="H51" s="731"/>
      <c r="I51" s="731"/>
      <c r="J51" s="731"/>
      <c r="K51" s="731"/>
      <c r="L51" s="731"/>
    </row>
    <row r="52" spans="1:12" x14ac:dyDescent="0.2">
      <c r="A52" s="742"/>
      <c r="B52" s="731"/>
      <c r="C52" s="731"/>
      <c r="D52" s="731"/>
      <c r="E52" s="731"/>
      <c r="F52" s="731"/>
      <c r="G52" s="731"/>
      <c r="H52" s="731"/>
      <c r="I52" s="731"/>
      <c r="J52" s="731"/>
      <c r="K52" s="731"/>
      <c r="L52" s="731"/>
    </row>
    <row r="53" spans="1:12" x14ac:dyDescent="0.2">
      <c r="A53" s="742"/>
      <c r="B53" s="731"/>
      <c r="C53" s="731"/>
      <c r="D53" s="731"/>
      <c r="E53" s="731"/>
      <c r="F53" s="731"/>
      <c r="G53" s="731"/>
      <c r="H53" s="731"/>
      <c r="I53" s="731"/>
      <c r="J53" s="731"/>
      <c r="K53" s="731"/>
      <c r="L53" s="731"/>
    </row>
    <row r="54" spans="1:12" x14ac:dyDescent="0.2">
      <c r="A54" s="743" t="s">
        <v>166</v>
      </c>
      <c r="B54" s="731"/>
      <c r="C54" s="731"/>
      <c r="D54" s="731"/>
      <c r="E54" s="731"/>
      <c r="F54" s="731"/>
      <c r="G54" s="731"/>
      <c r="H54" s="731"/>
      <c r="I54" s="731"/>
      <c r="J54" s="731"/>
      <c r="K54" s="731"/>
      <c r="L54" s="731"/>
    </row>
    <row r="55" spans="1:12" x14ac:dyDescent="0.2">
      <c r="A55" s="742"/>
      <c r="B55" s="731"/>
      <c r="C55" s="731"/>
      <c r="D55" s="731"/>
      <c r="E55" s="731"/>
      <c r="F55" s="731"/>
      <c r="G55" s="731"/>
      <c r="H55" s="731"/>
      <c r="I55" s="731"/>
      <c r="J55" s="731"/>
      <c r="K55" s="731"/>
      <c r="L55" s="731"/>
    </row>
    <row r="56" spans="1:12" x14ac:dyDescent="0.2">
      <c r="A56" s="743" t="s">
        <v>166</v>
      </c>
      <c r="B56" s="731"/>
      <c r="C56" s="731"/>
      <c r="D56" s="731"/>
      <c r="E56" s="731"/>
      <c r="F56" s="731"/>
      <c r="G56" s="731"/>
      <c r="H56" s="731"/>
      <c r="I56" s="731"/>
      <c r="J56" s="731"/>
      <c r="K56" s="731"/>
      <c r="L56" s="731"/>
    </row>
    <row r="57" spans="1:12" x14ac:dyDescent="0.2">
      <c r="A57" s="742"/>
      <c r="B57" s="731"/>
      <c r="C57" s="731"/>
      <c r="D57" s="731"/>
      <c r="E57" s="731"/>
      <c r="F57" s="731"/>
      <c r="G57" s="731"/>
      <c r="H57" s="731"/>
      <c r="I57" s="731"/>
      <c r="J57" s="731"/>
      <c r="K57" s="731"/>
      <c r="L57" s="731"/>
    </row>
    <row r="58" spans="1:12" x14ac:dyDescent="0.2">
      <c r="A58" s="743" t="s">
        <v>166</v>
      </c>
      <c r="B58" s="731"/>
      <c r="C58" s="731"/>
      <c r="D58" s="731"/>
      <c r="E58" s="731"/>
      <c r="F58" s="731"/>
      <c r="G58" s="731"/>
      <c r="H58" s="731"/>
      <c r="I58" s="731"/>
      <c r="J58" s="731"/>
      <c r="K58" s="731"/>
      <c r="L58" s="731"/>
    </row>
    <row r="59" spans="1:12" x14ac:dyDescent="0.2">
      <c r="A59" s="742"/>
      <c r="B59" s="731"/>
      <c r="C59" s="731"/>
      <c r="D59" s="731"/>
      <c r="E59" s="731"/>
      <c r="F59" s="731"/>
      <c r="G59" s="731"/>
      <c r="H59" s="731"/>
      <c r="I59" s="731"/>
      <c r="J59" s="731"/>
      <c r="K59" s="731"/>
      <c r="L59" s="731"/>
    </row>
    <row r="60" spans="1:12" x14ac:dyDescent="0.2">
      <c r="A60" s="742"/>
      <c r="B60" s="731"/>
      <c r="C60" s="731"/>
      <c r="D60" s="731"/>
      <c r="E60" s="731"/>
      <c r="F60" s="731"/>
      <c r="G60" s="731"/>
      <c r="H60" s="731"/>
      <c r="I60" s="731"/>
      <c r="J60" s="731"/>
      <c r="K60" s="731"/>
      <c r="L60" s="731"/>
    </row>
    <row r="61" spans="1:12" x14ac:dyDescent="0.2">
      <c r="A61" s="742"/>
      <c r="B61" s="731"/>
      <c r="C61" s="731"/>
      <c r="D61" s="731"/>
      <c r="E61" s="731"/>
      <c r="F61" s="731"/>
      <c r="G61" s="731"/>
      <c r="H61" s="731"/>
      <c r="I61" s="731"/>
      <c r="J61" s="731"/>
      <c r="K61" s="731"/>
      <c r="L61" s="731"/>
    </row>
    <row r="62" spans="1:12" ht="72" x14ac:dyDescent="0.2">
      <c r="A62" s="744" t="s">
        <v>167</v>
      </c>
      <c r="B62" s="744" t="s">
        <v>168</v>
      </c>
      <c r="C62" s="744" t="s">
        <v>164</v>
      </c>
      <c r="D62" s="745" t="s">
        <v>169</v>
      </c>
      <c r="E62" s="746" t="s">
        <v>170</v>
      </c>
      <c r="F62" s="745" t="s">
        <v>1651</v>
      </c>
      <c r="G62" s="747" t="s">
        <v>171</v>
      </c>
      <c r="H62" s="748" t="s">
        <v>172</v>
      </c>
      <c r="I62" s="749" t="s">
        <v>173</v>
      </c>
      <c r="J62" s="744" t="s">
        <v>165</v>
      </c>
      <c r="K62" s="731"/>
      <c r="L62" s="731"/>
    </row>
    <row r="63" spans="1:12" ht="36" x14ac:dyDescent="0.2">
      <c r="A63" s="744" t="s">
        <v>174</v>
      </c>
      <c r="B63" s="750"/>
      <c r="C63" s="750"/>
      <c r="D63" s="745" t="s">
        <v>1652</v>
      </c>
      <c r="E63" s="746" t="s">
        <v>175</v>
      </c>
      <c r="F63" s="745" t="s">
        <v>1653</v>
      </c>
      <c r="G63" s="750"/>
      <c r="H63" s="750"/>
      <c r="I63" s="749" t="s">
        <v>176</v>
      </c>
      <c r="J63" s="750"/>
      <c r="K63" s="731"/>
      <c r="L63" s="731"/>
    </row>
    <row r="64" spans="1:12" x14ac:dyDescent="0.2">
      <c r="A64" s="731"/>
      <c r="B64" s="731"/>
      <c r="C64" s="731"/>
      <c r="D64" s="731"/>
      <c r="E64" s="731"/>
      <c r="F64" s="731"/>
      <c r="G64" s="731"/>
      <c r="H64" s="731"/>
      <c r="I64" s="731"/>
      <c r="J64" s="731"/>
      <c r="K64" s="731"/>
      <c r="L64" s="731"/>
    </row>
    <row r="65" spans="1:12" x14ac:dyDescent="0.2">
      <c r="A65" s="677" t="s">
        <v>177</v>
      </c>
      <c r="B65" s="731"/>
      <c r="C65" s="731"/>
      <c r="D65" s="731"/>
      <c r="E65" s="731"/>
      <c r="F65" s="731"/>
      <c r="G65" s="731"/>
      <c r="H65" s="731"/>
      <c r="I65" s="731"/>
      <c r="J65" s="731"/>
      <c r="K65" s="731"/>
      <c r="L65" s="731"/>
    </row>
    <row r="66" spans="1:12" x14ac:dyDescent="0.2">
      <c r="A66" s="731"/>
      <c r="B66" s="731"/>
      <c r="C66" s="731"/>
      <c r="D66" s="731"/>
      <c r="E66" s="731"/>
      <c r="F66" s="731"/>
      <c r="G66" s="731"/>
      <c r="H66" s="731"/>
      <c r="I66" s="731"/>
      <c r="J66" s="731"/>
      <c r="K66" s="731"/>
      <c r="L66" s="731"/>
    </row>
    <row r="67" spans="1:12" x14ac:dyDescent="0.2">
      <c r="A67" s="751" t="s">
        <v>178</v>
      </c>
      <c r="B67" s="731"/>
      <c r="C67" s="731"/>
      <c r="D67" s="731"/>
      <c r="E67" s="731"/>
      <c r="F67" s="731"/>
      <c r="G67" s="731"/>
      <c r="H67" s="731"/>
      <c r="I67" s="731"/>
      <c r="J67" s="731"/>
      <c r="K67" s="731"/>
      <c r="L67" s="731"/>
    </row>
    <row r="68" spans="1:12" x14ac:dyDescent="0.2">
      <c r="A68" s="752" t="s">
        <v>184</v>
      </c>
      <c r="B68" s="731"/>
      <c r="C68" s="731"/>
      <c r="D68" s="731"/>
      <c r="E68" s="731"/>
      <c r="F68" s="731"/>
      <c r="G68" s="731"/>
      <c r="H68" s="731"/>
      <c r="I68" s="731"/>
      <c r="J68" s="731"/>
      <c r="K68" s="731"/>
      <c r="L68" s="731"/>
    </row>
    <row r="69" spans="1:12" x14ac:dyDescent="0.2">
      <c r="A69" s="731"/>
      <c r="B69" s="731"/>
      <c r="C69" s="731"/>
      <c r="D69" s="731"/>
      <c r="E69" s="731"/>
      <c r="F69" s="731"/>
      <c r="G69" s="731"/>
      <c r="H69" s="731"/>
      <c r="I69" s="731"/>
      <c r="J69" s="731"/>
      <c r="K69" s="731"/>
      <c r="L69" s="731"/>
    </row>
    <row r="70" spans="1:12" x14ac:dyDescent="0.2">
      <c r="A70" s="753" t="s">
        <v>185</v>
      </c>
      <c r="B70" s="731"/>
      <c r="C70" s="731"/>
      <c r="D70" s="731"/>
      <c r="E70" s="731"/>
      <c r="F70" s="731"/>
      <c r="G70" s="731"/>
      <c r="H70" s="731"/>
      <c r="I70" s="731"/>
      <c r="J70" s="731"/>
      <c r="K70" s="731"/>
      <c r="L70" s="731"/>
    </row>
    <row r="71" spans="1:12" ht="12.75" thickBot="1" x14ac:dyDescent="0.25">
      <c r="A71" s="731"/>
      <c r="B71" s="731"/>
      <c r="C71" s="731"/>
      <c r="D71" s="731"/>
      <c r="E71" s="731"/>
      <c r="F71" s="731"/>
      <c r="G71" s="731"/>
      <c r="H71" s="731"/>
      <c r="I71" s="731"/>
      <c r="J71" s="731"/>
      <c r="K71" s="731"/>
      <c r="L71" s="731"/>
    </row>
    <row r="72" spans="1:12" ht="12.75" thickBot="1" x14ac:dyDescent="0.25">
      <c r="A72" s="754"/>
      <c r="B72" s="755"/>
      <c r="C72" s="755"/>
      <c r="D72" s="755"/>
      <c r="E72" s="755"/>
      <c r="F72" s="755"/>
      <c r="G72" s="1120" t="s">
        <v>191</v>
      </c>
      <c r="H72" s="1121"/>
      <c r="I72" s="1121"/>
      <c r="J72" s="1122"/>
      <c r="K72" s="731"/>
      <c r="L72" s="731"/>
    </row>
    <row r="73" spans="1:12" ht="12.75" thickBot="1" x14ac:dyDescent="0.25">
      <c r="A73" s="756" t="s">
        <v>186</v>
      </c>
      <c r="B73" s="757" t="s">
        <v>137</v>
      </c>
      <c r="C73" s="758" t="s">
        <v>187</v>
      </c>
      <c r="D73" s="759" t="s">
        <v>188</v>
      </c>
      <c r="E73" s="757" t="s">
        <v>189</v>
      </c>
      <c r="F73" s="759" t="s">
        <v>190</v>
      </c>
      <c r="G73" s="760"/>
      <c r="H73" s="760"/>
      <c r="I73" s="1129"/>
      <c r="J73" s="1130"/>
      <c r="K73" s="731"/>
      <c r="L73" s="731"/>
    </row>
    <row r="74" spans="1:12" x14ac:dyDescent="0.2">
      <c r="A74" s="114"/>
      <c r="B74" s="731"/>
      <c r="C74" s="731"/>
      <c r="D74" s="731"/>
      <c r="E74" s="731"/>
      <c r="F74" s="731"/>
      <c r="G74" s="731"/>
      <c r="H74" s="731"/>
      <c r="I74" s="731"/>
      <c r="J74" s="731"/>
      <c r="K74" s="731"/>
      <c r="L74" s="731"/>
    </row>
    <row r="75" spans="1:12" x14ac:dyDescent="0.2">
      <c r="A75" s="744" t="s">
        <v>197</v>
      </c>
      <c r="B75" s="1145" t="s">
        <v>199</v>
      </c>
      <c r="C75" s="1147" t="s">
        <v>183</v>
      </c>
      <c r="D75" s="1143" t="s">
        <v>172</v>
      </c>
      <c r="E75" s="1143" t="s">
        <v>200</v>
      </c>
      <c r="F75" s="1148">
        <v>24</v>
      </c>
      <c r="G75" s="1143">
        <v>24</v>
      </c>
      <c r="H75" s="1144">
        <v>22</v>
      </c>
      <c r="I75" s="1143">
        <v>45.83</v>
      </c>
      <c r="J75" s="1144">
        <v>91.67</v>
      </c>
      <c r="K75" s="731"/>
      <c r="L75" s="731"/>
    </row>
    <row r="76" spans="1:12" x14ac:dyDescent="0.2">
      <c r="A76" s="744"/>
      <c r="B76" s="1145"/>
      <c r="C76" s="1147"/>
      <c r="D76" s="1143"/>
      <c r="E76" s="1143"/>
      <c r="F76" s="1148"/>
      <c r="G76" s="1143"/>
      <c r="H76" s="1144"/>
      <c r="I76" s="1143"/>
      <c r="J76" s="1144"/>
      <c r="K76" s="731"/>
      <c r="L76" s="731"/>
    </row>
    <row r="77" spans="1:12" ht="12.75" thickBot="1" x14ac:dyDescent="0.25">
      <c r="A77" s="761" t="s">
        <v>198</v>
      </c>
      <c r="B77" s="1146"/>
      <c r="C77" s="1126"/>
      <c r="D77" s="1134"/>
      <c r="E77" s="1134"/>
      <c r="F77" s="1149"/>
      <c r="G77" s="1134"/>
      <c r="H77" s="1139"/>
      <c r="I77" s="1134"/>
      <c r="J77" s="1139"/>
      <c r="K77" s="731"/>
      <c r="L77" s="731"/>
    </row>
    <row r="78" spans="1:12" ht="12.75" thickTop="1" x14ac:dyDescent="0.2">
      <c r="A78" s="744" t="s">
        <v>201</v>
      </c>
      <c r="B78" s="762" t="s">
        <v>202</v>
      </c>
      <c r="C78" s="745" t="s">
        <v>183</v>
      </c>
      <c r="D78" s="746" t="s">
        <v>172</v>
      </c>
      <c r="E78" s="746" t="s">
        <v>203</v>
      </c>
      <c r="F78" s="749">
        <v>24</v>
      </c>
      <c r="G78" s="746">
        <v>24</v>
      </c>
      <c r="H78" s="666">
        <v>23</v>
      </c>
      <c r="I78" s="746">
        <v>47.92</v>
      </c>
      <c r="J78" s="666">
        <v>95.83</v>
      </c>
      <c r="K78" s="731"/>
      <c r="L78" s="731"/>
    </row>
    <row r="79" spans="1:12" x14ac:dyDescent="0.2">
      <c r="A79" s="763" t="s">
        <v>204</v>
      </c>
      <c r="B79" s="731"/>
      <c r="C79" s="731"/>
      <c r="D79" s="731"/>
      <c r="E79" s="731"/>
      <c r="F79" s="731"/>
      <c r="G79" s="731"/>
      <c r="H79" s="731"/>
      <c r="I79" s="731"/>
      <c r="J79" s="731"/>
      <c r="K79" s="731"/>
      <c r="L79" s="731"/>
    </row>
    <row r="80" spans="1:12" x14ac:dyDescent="0.2">
      <c r="A80" s="742" t="s">
        <v>198</v>
      </c>
      <c r="B80" s="764" t="s">
        <v>205</v>
      </c>
      <c r="C80" s="731"/>
      <c r="D80" s="731"/>
      <c r="E80" s="731"/>
      <c r="F80" s="731"/>
      <c r="G80" s="731"/>
      <c r="H80" s="731"/>
      <c r="I80" s="731"/>
      <c r="J80" s="731"/>
      <c r="K80" s="731"/>
      <c r="L80" s="731"/>
    </row>
    <row r="81" spans="1:12" x14ac:dyDescent="0.2">
      <c r="A81" s="114"/>
      <c r="B81" s="731"/>
      <c r="C81" s="731"/>
      <c r="D81" s="731"/>
      <c r="E81" s="731"/>
      <c r="F81" s="731"/>
      <c r="G81" s="731"/>
      <c r="H81" s="731"/>
      <c r="I81" s="731"/>
      <c r="J81" s="731"/>
      <c r="K81" s="731"/>
      <c r="L81" s="731"/>
    </row>
    <row r="82" spans="1:12" x14ac:dyDescent="0.2">
      <c r="A82" s="763" t="s">
        <v>208</v>
      </c>
      <c r="B82" s="763" t="s">
        <v>209</v>
      </c>
      <c r="C82" s="731"/>
      <c r="D82" s="731"/>
      <c r="E82" s="731"/>
      <c r="F82" s="731"/>
      <c r="G82" s="731"/>
      <c r="H82" s="731"/>
      <c r="I82" s="731"/>
      <c r="J82" s="731"/>
      <c r="K82" s="731"/>
      <c r="L82" s="731"/>
    </row>
    <row r="83" spans="1:12" x14ac:dyDescent="0.2">
      <c r="A83" s="114"/>
      <c r="B83" s="731"/>
      <c r="C83" s="731"/>
      <c r="D83" s="731"/>
      <c r="E83" s="731"/>
      <c r="F83" s="731"/>
      <c r="G83" s="731"/>
      <c r="H83" s="731"/>
      <c r="I83" s="731"/>
      <c r="J83" s="731"/>
      <c r="K83" s="731"/>
      <c r="L83" s="731"/>
    </row>
    <row r="84" spans="1:12" x14ac:dyDescent="0.2">
      <c r="A84" s="742"/>
      <c r="B84" s="731"/>
      <c r="C84" s="731"/>
      <c r="D84" s="731"/>
      <c r="E84" s="731"/>
      <c r="F84" s="731"/>
      <c r="G84" s="731"/>
      <c r="H84" s="731"/>
      <c r="I84" s="731"/>
      <c r="J84" s="731"/>
      <c r="K84" s="731"/>
      <c r="L84" s="731"/>
    </row>
    <row r="85" spans="1:12" x14ac:dyDescent="0.2">
      <c r="A85" s="731"/>
      <c r="B85" s="731"/>
      <c r="C85" s="731"/>
      <c r="D85" s="731"/>
      <c r="E85" s="731"/>
      <c r="F85" s="731"/>
      <c r="G85" s="731"/>
      <c r="H85" s="731"/>
      <c r="I85" s="731"/>
      <c r="J85" s="731"/>
      <c r="K85" s="731"/>
      <c r="L85" s="731"/>
    </row>
    <row r="86" spans="1:12" x14ac:dyDescent="0.2">
      <c r="A86" s="114"/>
      <c r="B86" s="731"/>
      <c r="C86" s="731"/>
      <c r="D86" s="731"/>
      <c r="E86" s="731"/>
      <c r="F86" s="731"/>
      <c r="G86" s="731"/>
      <c r="H86" s="731"/>
      <c r="I86" s="731"/>
      <c r="J86" s="731"/>
      <c r="K86" s="731"/>
      <c r="L86" s="731"/>
    </row>
    <row r="87" spans="1:12" x14ac:dyDescent="0.2">
      <c r="A87" s="742"/>
      <c r="B87" s="731"/>
      <c r="C87" s="731"/>
      <c r="D87" s="731"/>
      <c r="E87" s="731"/>
      <c r="F87" s="731"/>
      <c r="G87" s="731"/>
      <c r="H87" s="731"/>
      <c r="I87" s="731"/>
      <c r="J87" s="731"/>
      <c r="K87" s="731"/>
      <c r="L87" s="731"/>
    </row>
    <row r="88" spans="1:12" x14ac:dyDescent="0.2">
      <c r="A88" s="743" t="s">
        <v>166</v>
      </c>
      <c r="B88" s="731"/>
      <c r="C88" s="731"/>
      <c r="D88" s="731"/>
      <c r="E88" s="731"/>
      <c r="F88" s="731"/>
      <c r="G88" s="731"/>
      <c r="H88" s="731"/>
      <c r="I88" s="731"/>
      <c r="J88" s="731"/>
      <c r="K88" s="731"/>
      <c r="L88" s="731"/>
    </row>
    <row r="89" spans="1:12" x14ac:dyDescent="0.2">
      <c r="A89" s="742"/>
      <c r="B89" s="731"/>
      <c r="C89" s="731"/>
      <c r="D89" s="731"/>
      <c r="E89" s="731"/>
      <c r="F89" s="731"/>
      <c r="G89" s="731"/>
      <c r="H89" s="731"/>
      <c r="I89" s="731"/>
      <c r="J89" s="731"/>
      <c r="K89" s="731"/>
      <c r="L89" s="731"/>
    </row>
    <row r="90" spans="1:12" x14ac:dyDescent="0.2">
      <c r="A90" s="743" t="s">
        <v>166</v>
      </c>
      <c r="B90" s="731"/>
      <c r="C90" s="731"/>
      <c r="D90" s="731"/>
      <c r="E90" s="731"/>
      <c r="F90" s="731"/>
      <c r="G90" s="731"/>
      <c r="H90" s="731"/>
      <c r="I90" s="731"/>
      <c r="J90" s="731"/>
      <c r="K90" s="731"/>
      <c r="L90" s="731"/>
    </row>
    <row r="91" spans="1:12" x14ac:dyDescent="0.2">
      <c r="A91" s="742"/>
      <c r="B91" s="731"/>
      <c r="C91" s="731"/>
      <c r="D91" s="731"/>
      <c r="E91" s="731"/>
      <c r="F91" s="731"/>
      <c r="G91" s="731"/>
      <c r="H91" s="731"/>
      <c r="I91" s="731"/>
      <c r="J91" s="731"/>
      <c r="K91" s="731"/>
      <c r="L91" s="731"/>
    </row>
    <row r="92" spans="1:12" x14ac:dyDescent="0.2">
      <c r="A92" s="743" t="s">
        <v>166</v>
      </c>
      <c r="B92" s="731"/>
      <c r="C92" s="731"/>
      <c r="D92" s="731"/>
      <c r="E92" s="731"/>
      <c r="F92" s="731"/>
      <c r="G92" s="731"/>
      <c r="H92" s="731"/>
      <c r="I92" s="731"/>
      <c r="J92" s="731"/>
      <c r="K92" s="731"/>
      <c r="L92" s="731"/>
    </row>
    <row r="93" spans="1:12" x14ac:dyDescent="0.2">
      <c r="A93" s="738" t="s">
        <v>210</v>
      </c>
      <c r="B93" s="738" t="s">
        <v>211</v>
      </c>
      <c r="C93" s="731"/>
      <c r="D93" s="731"/>
      <c r="E93" s="731"/>
      <c r="F93" s="731"/>
      <c r="G93" s="731"/>
      <c r="H93" s="731"/>
      <c r="I93" s="731"/>
      <c r="J93" s="731"/>
      <c r="K93" s="731"/>
      <c r="L93" s="731"/>
    </row>
    <row r="94" spans="1:12" x14ac:dyDescent="0.2">
      <c r="A94" s="731"/>
      <c r="B94" s="731"/>
      <c r="C94" s="731"/>
      <c r="D94" s="731"/>
      <c r="E94" s="731"/>
      <c r="F94" s="731"/>
      <c r="G94" s="731"/>
      <c r="H94" s="731"/>
      <c r="I94" s="731"/>
      <c r="J94" s="731"/>
      <c r="K94" s="731"/>
      <c r="L94" s="731"/>
    </row>
    <row r="95" spans="1:12" x14ac:dyDescent="0.2">
      <c r="A95" s="677" t="s">
        <v>212</v>
      </c>
      <c r="B95" s="731"/>
      <c r="C95" s="731"/>
      <c r="D95" s="731"/>
      <c r="E95" s="731"/>
      <c r="F95" s="731"/>
      <c r="G95" s="731"/>
      <c r="H95" s="731"/>
      <c r="I95" s="731"/>
      <c r="J95" s="731"/>
      <c r="K95" s="731"/>
      <c r="L95" s="731"/>
    </row>
    <row r="96" spans="1:12" x14ac:dyDescent="0.2">
      <c r="A96" s="731"/>
      <c r="B96" s="731"/>
      <c r="C96" s="731"/>
      <c r="D96" s="731"/>
      <c r="E96" s="731"/>
      <c r="F96" s="731"/>
      <c r="G96" s="731"/>
      <c r="H96" s="731"/>
      <c r="I96" s="731"/>
      <c r="J96" s="731"/>
      <c r="K96" s="731"/>
      <c r="L96" s="731"/>
    </row>
    <row r="97" spans="1:12" x14ac:dyDescent="0.2">
      <c r="A97" s="751" t="s">
        <v>213</v>
      </c>
      <c r="B97" s="731"/>
      <c r="C97" s="731"/>
      <c r="D97" s="731"/>
      <c r="E97" s="731"/>
      <c r="F97" s="731"/>
      <c r="G97" s="731"/>
      <c r="H97" s="731"/>
      <c r="I97" s="731"/>
      <c r="J97" s="731"/>
      <c r="K97" s="731"/>
      <c r="L97" s="731"/>
    </row>
    <row r="98" spans="1:12" x14ac:dyDescent="0.2">
      <c r="A98" s="738"/>
      <c r="B98" s="731"/>
      <c r="C98" s="731"/>
      <c r="D98" s="731"/>
      <c r="E98" s="731"/>
      <c r="F98" s="731"/>
      <c r="G98" s="731"/>
      <c r="H98" s="731"/>
      <c r="I98" s="731"/>
      <c r="J98" s="731"/>
      <c r="K98" s="731"/>
      <c r="L98" s="731"/>
    </row>
    <row r="99" spans="1:12" x14ac:dyDescent="0.2">
      <c r="A99" s="738" t="s">
        <v>180</v>
      </c>
      <c r="B99" s="738" t="s">
        <v>214</v>
      </c>
      <c r="C99" s="731"/>
      <c r="D99" s="731"/>
      <c r="E99" s="731"/>
      <c r="F99" s="731"/>
      <c r="G99" s="731"/>
      <c r="H99" s="731"/>
      <c r="I99" s="731"/>
      <c r="J99" s="731"/>
      <c r="K99" s="731"/>
      <c r="L99" s="731"/>
    </row>
    <row r="100" spans="1:12" x14ac:dyDescent="0.2">
      <c r="A100" s="731"/>
      <c r="B100" s="731"/>
      <c r="C100" s="731"/>
      <c r="D100" s="731"/>
      <c r="E100" s="731"/>
      <c r="F100" s="731"/>
      <c r="G100" s="731"/>
      <c r="H100" s="731"/>
      <c r="I100" s="731"/>
      <c r="J100" s="731"/>
      <c r="K100" s="731"/>
      <c r="L100" s="731"/>
    </row>
    <row r="101" spans="1:12" x14ac:dyDescent="0.2">
      <c r="A101" s="114"/>
      <c r="B101" s="731"/>
      <c r="C101" s="731"/>
      <c r="D101" s="731"/>
      <c r="E101" s="731"/>
      <c r="F101" s="731"/>
      <c r="G101" s="731"/>
      <c r="H101" s="731"/>
      <c r="I101" s="731"/>
      <c r="J101" s="731"/>
      <c r="K101" s="731"/>
      <c r="L101" s="731"/>
    </row>
    <row r="102" spans="1:12" x14ac:dyDescent="0.2">
      <c r="A102" s="765"/>
      <c r="B102" s="731"/>
      <c r="C102" s="731"/>
      <c r="D102" s="731"/>
      <c r="E102" s="731"/>
      <c r="F102" s="731"/>
      <c r="G102" s="731"/>
      <c r="H102" s="731"/>
      <c r="I102" s="731"/>
      <c r="J102" s="731"/>
      <c r="K102" s="731"/>
      <c r="L102" s="731"/>
    </row>
    <row r="103" spans="1:12" x14ac:dyDescent="0.2">
      <c r="A103" s="766" t="s">
        <v>166</v>
      </c>
      <c r="B103" s="731"/>
      <c r="C103" s="731"/>
      <c r="D103" s="731"/>
      <c r="E103" s="731"/>
      <c r="F103" s="731"/>
      <c r="G103" s="731"/>
      <c r="H103" s="731"/>
      <c r="I103" s="731"/>
      <c r="J103" s="731"/>
      <c r="K103" s="731"/>
      <c r="L103" s="731"/>
    </row>
    <row r="104" spans="1:12" x14ac:dyDescent="0.2">
      <c r="A104" s="752" t="s">
        <v>183</v>
      </c>
      <c r="B104" s="731"/>
      <c r="C104" s="731"/>
      <c r="D104" s="731"/>
      <c r="E104" s="731"/>
      <c r="F104" s="731"/>
      <c r="G104" s="731"/>
      <c r="H104" s="731"/>
      <c r="I104" s="731"/>
      <c r="J104" s="731"/>
      <c r="K104" s="731"/>
      <c r="L104" s="731"/>
    </row>
    <row r="105" spans="1:12" x14ac:dyDescent="0.2">
      <c r="A105" s="731"/>
      <c r="B105" s="731"/>
      <c r="C105" s="731"/>
      <c r="D105" s="731"/>
      <c r="E105" s="731"/>
      <c r="F105" s="731"/>
      <c r="G105" s="731"/>
      <c r="H105" s="731"/>
      <c r="I105" s="731"/>
      <c r="J105" s="731"/>
      <c r="K105" s="731"/>
      <c r="L105" s="731"/>
    </row>
    <row r="106" spans="1:12" x14ac:dyDescent="0.2">
      <c r="A106" s="767" t="s">
        <v>215</v>
      </c>
      <c r="B106" s="731"/>
      <c r="C106" s="731"/>
      <c r="D106" s="731"/>
      <c r="E106" s="731"/>
      <c r="F106" s="731"/>
      <c r="G106" s="731"/>
      <c r="H106" s="731"/>
      <c r="I106" s="731"/>
      <c r="J106" s="731"/>
      <c r="K106" s="731"/>
      <c r="L106" s="731"/>
    </row>
    <row r="107" spans="1:12" x14ac:dyDescent="0.2">
      <c r="A107" s="731"/>
      <c r="B107" s="731"/>
      <c r="C107" s="731"/>
      <c r="D107" s="731"/>
      <c r="E107" s="731"/>
      <c r="F107" s="731"/>
      <c r="G107" s="731"/>
      <c r="H107" s="731"/>
      <c r="I107" s="731"/>
      <c r="J107" s="731"/>
      <c r="K107" s="731"/>
      <c r="L107" s="731"/>
    </row>
    <row r="108" spans="1:12" x14ac:dyDescent="0.2">
      <c r="A108" s="677" t="s">
        <v>216</v>
      </c>
      <c r="B108" s="731"/>
      <c r="C108" s="731"/>
      <c r="D108" s="731"/>
      <c r="E108" s="731"/>
      <c r="F108" s="731"/>
      <c r="G108" s="731"/>
      <c r="H108" s="731"/>
      <c r="I108" s="731"/>
      <c r="J108" s="731"/>
      <c r="K108" s="731"/>
      <c r="L108" s="731"/>
    </row>
    <row r="109" spans="1:12" x14ac:dyDescent="0.2">
      <c r="A109" s="731"/>
      <c r="B109" s="731"/>
      <c r="C109" s="731"/>
      <c r="D109" s="731"/>
      <c r="E109" s="731"/>
      <c r="F109" s="731"/>
      <c r="G109" s="731"/>
      <c r="H109" s="731"/>
      <c r="I109" s="731"/>
      <c r="J109" s="731"/>
      <c r="K109" s="731"/>
      <c r="L109" s="731"/>
    </row>
    <row r="110" spans="1:12" x14ac:dyDescent="0.2">
      <c r="A110" s="752" t="s">
        <v>217</v>
      </c>
      <c r="B110" s="731"/>
      <c r="C110" s="731"/>
      <c r="D110" s="731"/>
      <c r="E110" s="731"/>
      <c r="F110" s="731"/>
      <c r="G110" s="731"/>
      <c r="H110" s="731"/>
      <c r="I110" s="731"/>
      <c r="J110" s="731"/>
      <c r="K110" s="731"/>
      <c r="L110" s="731"/>
    </row>
    <row r="111" spans="1:12" x14ac:dyDescent="0.2">
      <c r="A111" s="731"/>
      <c r="B111" s="731"/>
      <c r="C111" s="731"/>
      <c r="D111" s="731"/>
      <c r="E111" s="731"/>
      <c r="F111" s="731"/>
      <c r="G111" s="731"/>
      <c r="H111" s="731"/>
      <c r="I111" s="731"/>
      <c r="J111" s="731"/>
      <c r="K111" s="731"/>
      <c r="L111" s="731"/>
    </row>
    <row r="112" spans="1:12" x14ac:dyDescent="0.2">
      <c r="A112" s="677" t="s">
        <v>218</v>
      </c>
      <c r="B112" s="731"/>
      <c r="C112" s="731"/>
      <c r="D112" s="731"/>
      <c r="E112" s="731"/>
      <c r="F112" s="731"/>
      <c r="G112" s="731"/>
      <c r="H112" s="731"/>
      <c r="I112" s="731"/>
      <c r="J112" s="731"/>
      <c r="K112" s="731"/>
      <c r="L112" s="731"/>
    </row>
    <row r="113" spans="1:12" x14ac:dyDescent="0.2">
      <c r="A113" s="114"/>
      <c r="B113" s="731"/>
      <c r="C113" s="731"/>
      <c r="D113" s="731"/>
      <c r="E113" s="731"/>
      <c r="F113" s="731"/>
      <c r="G113" s="731"/>
      <c r="H113" s="731"/>
      <c r="I113" s="731"/>
      <c r="J113" s="731"/>
      <c r="K113" s="731"/>
      <c r="L113" s="731"/>
    </row>
    <row r="114" spans="1:12" x14ac:dyDescent="0.2">
      <c r="A114" s="742"/>
      <c r="B114" s="731"/>
      <c r="C114" s="731"/>
      <c r="D114" s="731"/>
      <c r="E114" s="731"/>
      <c r="F114" s="731"/>
      <c r="G114" s="731"/>
      <c r="H114" s="731"/>
      <c r="I114" s="731"/>
      <c r="J114" s="731"/>
      <c r="K114" s="731"/>
      <c r="L114" s="731"/>
    </row>
    <row r="115" spans="1:12" x14ac:dyDescent="0.2">
      <c r="A115" s="731"/>
      <c r="B115" s="731"/>
      <c r="C115" s="731"/>
      <c r="D115" s="731"/>
      <c r="E115" s="731"/>
      <c r="F115" s="731"/>
      <c r="G115" s="731"/>
      <c r="H115" s="731"/>
      <c r="I115" s="731"/>
      <c r="J115" s="731"/>
      <c r="K115" s="731"/>
      <c r="L115" s="731"/>
    </row>
    <row r="116" spans="1:12" x14ac:dyDescent="0.2">
      <c r="A116" s="114"/>
      <c r="B116" s="731"/>
      <c r="C116" s="731"/>
      <c r="D116" s="731"/>
      <c r="E116" s="731"/>
      <c r="F116" s="731"/>
      <c r="G116" s="731"/>
      <c r="H116" s="731"/>
      <c r="I116" s="731"/>
      <c r="J116" s="731"/>
      <c r="K116" s="731"/>
      <c r="L116" s="731"/>
    </row>
    <row r="117" spans="1:12" x14ac:dyDescent="0.2">
      <c r="A117" s="742"/>
      <c r="B117" s="731"/>
      <c r="C117" s="731"/>
      <c r="D117" s="731"/>
      <c r="E117" s="731"/>
      <c r="F117" s="731"/>
      <c r="G117" s="731"/>
      <c r="H117" s="731"/>
      <c r="I117" s="731"/>
      <c r="J117" s="731"/>
      <c r="K117" s="731"/>
      <c r="L117" s="731"/>
    </row>
    <row r="118" spans="1:12" x14ac:dyDescent="0.2">
      <c r="A118" s="743" t="s">
        <v>166</v>
      </c>
      <c r="B118" s="731"/>
      <c r="C118" s="731"/>
      <c r="D118" s="731"/>
      <c r="E118" s="731"/>
      <c r="F118" s="731"/>
      <c r="G118" s="731"/>
      <c r="H118" s="731"/>
      <c r="I118" s="731"/>
      <c r="J118" s="731"/>
      <c r="K118" s="731"/>
      <c r="L118" s="731"/>
    </row>
    <row r="119" spans="1:12" x14ac:dyDescent="0.2">
      <c r="A119" s="742"/>
      <c r="B119" s="731"/>
      <c r="C119" s="731"/>
      <c r="D119" s="731"/>
      <c r="E119" s="731"/>
      <c r="F119" s="731"/>
      <c r="G119" s="731"/>
      <c r="H119" s="731"/>
      <c r="I119" s="731"/>
      <c r="J119" s="731"/>
      <c r="K119" s="731"/>
      <c r="L119" s="731"/>
    </row>
    <row r="120" spans="1:12" x14ac:dyDescent="0.2">
      <c r="A120" s="743" t="s">
        <v>166</v>
      </c>
      <c r="B120" s="731"/>
      <c r="C120" s="731"/>
      <c r="D120" s="731"/>
      <c r="E120" s="731"/>
      <c r="F120" s="731"/>
      <c r="G120" s="731"/>
      <c r="H120" s="731"/>
      <c r="I120" s="731"/>
      <c r="J120" s="731"/>
      <c r="K120" s="731"/>
      <c r="L120" s="731"/>
    </row>
    <row r="121" spans="1:12" x14ac:dyDescent="0.2">
      <c r="A121" s="742"/>
      <c r="B121" s="731"/>
      <c r="C121" s="731"/>
      <c r="D121" s="731"/>
      <c r="E121" s="731"/>
      <c r="F121" s="731"/>
      <c r="G121" s="731"/>
      <c r="H121" s="731"/>
      <c r="I121" s="731"/>
      <c r="J121" s="731"/>
      <c r="K121" s="731"/>
      <c r="L121" s="731"/>
    </row>
    <row r="122" spans="1:12" x14ac:dyDescent="0.2">
      <c r="A122" s="743" t="s">
        <v>166</v>
      </c>
      <c r="B122" s="731"/>
      <c r="C122" s="731"/>
      <c r="D122" s="731"/>
      <c r="E122" s="731"/>
      <c r="F122" s="731"/>
      <c r="G122" s="731"/>
      <c r="H122" s="731"/>
      <c r="I122" s="731"/>
      <c r="J122" s="731"/>
      <c r="K122" s="731"/>
      <c r="L122" s="731"/>
    </row>
    <row r="123" spans="1:12" x14ac:dyDescent="0.2">
      <c r="A123" s="742"/>
      <c r="B123" s="731"/>
      <c r="C123" s="731"/>
      <c r="D123" s="731"/>
      <c r="E123" s="731"/>
      <c r="F123" s="731"/>
      <c r="G123" s="731"/>
      <c r="H123" s="731"/>
      <c r="I123" s="731"/>
      <c r="J123" s="731"/>
      <c r="K123" s="731"/>
      <c r="L123" s="731"/>
    </row>
    <row r="124" spans="1:12" x14ac:dyDescent="0.2">
      <c r="A124" s="743" t="s">
        <v>166</v>
      </c>
      <c r="B124" s="731"/>
      <c r="C124" s="731"/>
      <c r="D124" s="731"/>
      <c r="E124" s="731"/>
      <c r="F124" s="731"/>
      <c r="G124" s="731"/>
      <c r="H124" s="731"/>
      <c r="I124" s="731"/>
      <c r="J124" s="731"/>
      <c r="K124" s="731"/>
      <c r="L124" s="731"/>
    </row>
    <row r="125" spans="1:12" x14ac:dyDescent="0.2">
      <c r="A125" s="742"/>
      <c r="B125" s="731"/>
      <c r="C125" s="731"/>
      <c r="D125" s="731"/>
      <c r="E125" s="731"/>
      <c r="F125" s="731"/>
      <c r="G125" s="731"/>
      <c r="H125" s="731"/>
      <c r="I125" s="731"/>
      <c r="J125" s="731"/>
      <c r="K125" s="731"/>
      <c r="L125" s="731"/>
    </row>
    <row r="126" spans="1:12" x14ac:dyDescent="0.2">
      <c r="A126" s="764"/>
      <c r="B126" s="731"/>
      <c r="C126" s="731"/>
      <c r="D126" s="731"/>
      <c r="E126" s="731"/>
      <c r="F126" s="731"/>
      <c r="G126" s="731"/>
      <c r="H126" s="731"/>
      <c r="I126" s="731"/>
      <c r="J126" s="731"/>
      <c r="K126" s="731"/>
      <c r="L126" s="731"/>
    </row>
    <row r="127" spans="1:12" x14ac:dyDescent="0.2">
      <c r="A127" s="764"/>
      <c r="B127" s="731"/>
      <c r="C127" s="731"/>
      <c r="D127" s="731"/>
      <c r="E127" s="731"/>
      <c r="F127" s="731"/>
      <c r="G127" s="731"/>
      <c r="H127" s="731"/>
      <c r="I127" s="731"/>
      <c r="J127" s="731"/>
      <c r="K127" s="731"/>
      <c r="L127" s="731"/>
    </row>
    <row r="128" spans="1:12" x14ac:dyDescent="0.2">
      <c r="A128" s="764" t="s">
        <v>219</v>
      </c>
      <c r="B128" s="764" t="s">
        <v>220</v>
      </c>
      <c r="C128" s="731"/>
      <c r="D128" s="731"/>
      <c r="E128" s="731"/>
      <c r="F128" s="731"/>
      <c r="G128" s="731"/>
      <c r="H128" s="731"/>
      <c r="I128" s="731"/>
      <c r="J128" s="731"/>
      <c r="K128" s="731"/>
      <c r="L128" s="731"/>
    </row>
    <row r="129" spans="1:12" x14ac:dyDescent="0.2">
      <c r="A129" s="763" t="s">
        <v>221</v>
      </c>
      <c r="B129" s="763" t="s">
        <v>222</v>
      </c>
      <c r="C129" s="731"/>
      <c r="D129" s="731"/>
      <c r="E129" s="731"/>
      <c r="F129" s="731"/>
      <c r="G129" s="731"/>
      <c r="H129" s="731"/>
      <c r="I129" s="731"/>
      <c r="J129" s="731"/>
      <c r="K129" s="731"/>
      <c r="L129" s="731"/>
    </row>
    <row r="130" spans="1:12" x14ac:dyDescent="0.2">
      <c r="A130" s="751" t="s">
        <v>223</v>
      </c>
      <c r="B130" s="751" t="s">
        <v>224</v>
      </c>
      <c r="C130" s="751" t="s">
        <v>225</v>
      </c>
      <c r="D130" s="751" t="s">
        <v>226</v>
      </c>
      <c r="E130" s="751" t="s">
        <v>227</v>
      </c>
      <c r="F130" s="731"/>
      <c r="G130" s="731"/>
      <c r="H130" s="731"/>
      <c r="I130" s="731"/>
      <c r="J130" s="731"/>
      <c r="K130" s="731"/>
      <c r="L130" s="731"/>
    </row>
    <row r="131" spans="1:12" x14ac:dyDescent="0.2">
      <c r="A131" s="764"/>
      <c r="B131" s="731"/>
      <c r="C131" s="731"/>
      <c r="D131" s="731"/>
      <c r="E131" s="731"/>
      <c r="F131" s="731"/>
      <c r="G131" s="731"/>
      <c r="H131" s="731"/>
      <c r="I131" s="731"/>
      <c r="J131" s="731"/>
      <c r="K131" s="731"/>
      <c r="L131" s="731"/>
    </row>
    <row r="132" spans="1:12" x14ac:dyDescent="0.2">
      <c r="A132" s="764" t="s">
        <v>180</v>
      </c>
      <c r="B132" s="764" t="s">
        <v>214</v>
      </c>
      <c r="C132" s="731"/>
      <c r="D132" s="731"/>
      <c r="E132" s="731"/>
      <c r="F132" s="731"/>
      <c r="G132" s="731"/>
      <c r="H132" s="731"/>
      <c r="I132" s="731"/>
      <c r="J132" s="731"/>
      <c r="K132" s="731"/>
      <c r="L132" s="731"/>
    </row>
    <row r="133" spans="1:12" x14ac:dyDescent="0.2">
      <c r="A133" s="677" t="s">
        <v>230</v>
      </c>
      <c r="B133" s="731"/>
      <c r="C133" s="731"/>
      <c r="D133" s="731"/>
      <c r="E133" s="731"/>
      <c r="F133" s="731"/>
      <c r="G133" s="731"/>
      <c r="H133" s="731"/>
      <c r="I133" s="731"/>
      <c r="J133" s="731"/>
      <c r="K133" s="731"/>
      <c r="L133" s="731"/>
    </row>
    <row r="134" spans="1:12" x14ac:dyDescent="0.2">
      <c r="A134" s="768" t="s">
        <v>176</v>
      </c>
      <c r="B134" s="731"/>
      <c r="C134" s="731"/>
      <c r="D134" s="731"/>
      <c r="E134" s="731"/>
      <c r="F134" s="731"/>
      <c r="G134" s="731"/>
      <c r="H134" s="731"/>
      <c r="I134" s="731"/>
      <c r="J134" s="731"/>
      <c r="K134" s="731"/>
      <c r="L134" s="731"/>
    </row>
    <row r="135" spans="1:12" x14ac:dyDescent="0.2">
      <c r="A135" s="769"/>
      <c r="B135" s="731"/>
      <c r="C135" s="731"/>
      <c r="D135" s="731"/>
      <c r="E135" s="731"/>
      <c r="F135" s="731"/>
      <c r="G135" s="731"/>
      <c r="H135" s="731"/>
      <c r="I135" s="731"/>
      <c r="J135" s="731"/>
      <c r="K135" s="731"/>
      <c r="L135" s="731"/>
    </row>
    <row r="136" spans="1:12" x14ac:dyDescent="0.2">
      <c r="A136" s="770"/>
      <c r="B136" s="731"/>
      <c r="C136" s="731"/>
      <c r="D136" s="731"/>
      <c r="E136" s="731"/>
      <c r="F136" s="731"/>
      <c r="G136" s="731"/>
      <c r="H136" s="731"/>
      <c r="I136" s="731"/>
      <c r="J136" s="731"/>
      <c r="K136" s="731"/>
      <c r="L136" s="731"/>
    </row>
    <row r="137" spans="1:12" x14ac:dyDescent="0.2">
      <c r="A137" s="769"/>
      <c r="B137" s="731"/>
      <c r="C137" s="731"/>
      <c r="D137" s="731"/>
      <c r="E137" s="731"/>
      <c r="F137" s="731"/>
      <c r="G137" s="731"/>
      <c r="H137" s="731"/>
      <c r="I137" s="731"/>
      <c r="J137" s="731"/>
      <c r="K137" s="731"/>
      <c r="L137" s="731"/>
    </row>
    <row r="138" spans="1:12" x14ac:dyDescent="0.2">
      <c r="A138" s="115"/>
      <c r="B138" s="731"/>
      <c r="C138" s="731"/>
      <c r="D138" s="731"/>
      <c r="E138" s="731"/>
      <c r="F138" s="731"/>
      <c r="G138" s="731"/>
      <c r="H138" s="731"/>
      <c r="I138" s="731"/>
      <c r="J138" s="731"/>
      <c r="K138" s="731"/>
      <c r="L138" s="731"/>
    </row>
    <row r="139" spans="1:12" x14ac:dyDescent="0.2">
      <c r="A139" s="770"/>
      <c r="B139" s="731"/>
      <c r="C139" s="731"/>
      <c r="D139" s="731"/>
      <c r="E139" s="731"/>
      <c r="F139" s="731"/>
      <c r="G139" s="731"/>
      <c r="H139" s="731"/>
      <c r="I139" s="731"/>
      <c r="J139" s="731"/>
      <c r="K139" s="731"/>
      <c r="L139" s="731"/>
    </row>
    <row r="140" spans="1:12" x14ac:dyDescent="0.2">
      <c r="A140" s="770"/>
      <c r="B140" s="731"/>
      <c r="C140" s="731"/>
      <c r="D140" s="731"/>
      <c r="E140" s="731"/>
      <c r="F140" s="731"/>
      <c r="G140" s="731"/>
      <c r="H140" s="731"/>
      <c r="I140" s="731"/>
      <c r="J140" s="731"/>
      <c r="K140" s="731"/>
      <c r="L140" s="731"/>
    </row>
    <row r="141" spans="1:12" x14ac:dyDescent="0.2">
      <c r="A141" s="771" t="s">
        <v>166</v>
      </c>
      <c r="B141" s="731"/>
      <c r="C141" s="731"/>
      <c r="D141" s="731"/>
      <c r="E141" s="731"/>
      <c r="F141" s="731"/>
      <c r="G141" s="731"/>
      <c r="H141" s="731"/>
      <c r="I141" s="731"/>
      <c r="J141" s="731"/>
      <c r="K141" s="731"/>
      <c r="L141" s="731"/>
    </row>
    <row r="142" spans="1:12" x14ac:dyDescent="0.2">
      <c r="A142" s="770"/>
      <c r="B142" s="731"/>
      <c r="C142" s="731"/>
      <c r="D142" s="731"/>
      <c r="E142" s="731"/>
      <c r="F142" s="731"/>
      <c r="G142" s="731"/>
      <c r="H142" s="731"/>
      <c r="I142" s="731"/>
      <c r="J142" s="731"/>
      <c r="K142" s="731"/>
      <c r="L142" s="731"/>
    </row>
    <row r="143" spans="1:12" x14ac:dyDescent="0.2">
      <c r="A143" s="771" t="s">
        <v>166</v>
      </c>
      <c r="B143" s="731"/>
      <c r="C143" s="731"/>
      <c r="D143" s="731"/>
      <c r="E143" s="731"/>
      <c r="F143" s="731"/>
      <c r="G143" s="731"/>
      <c r="H143" s="731"/>
      <c r="I143" s="731"/>
      <c r="J143" s="731"/>
      <c r="K143" s="731"/>
      <c r="L143" s="731"/>
    </row>
    <row r="144" spans="1:12" x14ac:dyDescent="0.2">
      <c r="A144" s="770"/>
      <c r="B144" s="731"/>
      <c r="C144" s="731"/>
      <c r="D144" s="731"/>
      <c r="E144" s="731"/>
      <c r="F144" s="731"/>
      <c r="G144" s="731"/>
      <c r="H144" s="731"/>
      <c r="I144" s="731"/>
      <c r="J144" s="731"/>
      <c r="K144" s="731"/>
      <c r="L144" s="731"/>
    </row>
    <row r="145" spans="1:12" x14ac:dyDescent="0.2">
      <c r="A145" s="677" t="s">
        <v>231</v>
      </c>
      <c r="B145" s="731"/>
      <c r="C145" s="731"/>
      <c r="D145" s="731"/>
      <c r="E145" s="731"/>
      <c r="F145" s="731"/>
      <c r="G145" s="731"/>
      <c r="H145" s="731"/>
      <c r="I145" s="731"/>
      <c r="J145" s="731"/>
      <c r="K145" s="731"/>
      <c r="L145" s="731"/>
    </row>
    <row r="146" spans="1:12" x14ac:dyDescent="0.2">
      <c r="A146" s="769"/>
      <c r="B146" s="731"/>
      <c r="C146" s="731"/>
      <c r="D146" s="731"/>
      <c r="E146" s="731"/>
      <c r="F146" s="731"/>
      <c r="G146" s="731"/>
      <c r="H146" s="731"/>
      <c r="I146" s="731"/>
      <c r="J146" s="731"/>
      <c r="K146" s="731"/>
      <c r="L146" s="731"/>
    </row>
    <row r="147" spans="1:12" x14ac:dyDescent="0.2">
      <c r="A147" s="677" t="s">
        <v>232</v>
      </c>
      <c r="B147" s="731"/>
      <c r="C147" s="731"/>
      <c r="D147" s="731"/>
      <c r="E147" s="731"/>
      <c r="F147" s="731"/>
      <c r="G147" s="731"/>
      <c r="H147" s="731"/>
      <c r="I147" s="731"/>
      <c r="J147" s="731"/>
      <c r="K147" s="731"/>
      <c r="L147" s="731"/>
    </row>
    <row r="148" spans="1:12" x14ac:dyDescent="0.2">
      <c r="A148" s="769"/>
      <c r="B148" s="731"/>
      <c r="C148" s="731"/>
      <c r="D148" s="731"/>
      <c r="E148" s="731"/>
      <c r="F148" s="731"/>
      <c r="G148" s="731"/>
      <c r="H148" s="731"/>
      <c r="I148" s="731"/>
      <c r="J148" s="731"/>
      <c r="K148" s="731"/>
      <c r="L148" s="731"/>
    </row>
    <row r="149" spans="1:12" ht="12.75" thickBot="1" x14ac:dyDescent="0.25">
      <c r="A149" s="677" t="s">
        <v>233</v>
      </c>
      <c r="B149" s="731"/>
      <c r="C149" s="731"/>
      <c r="D149" s="731"/>
      <c r="E149" s="731"/>
      <c r="F149" s="731"/>
      <c r="G149" s="731"/>
      <c r="H149" s="731"/>
      <c r="I149" s="731"/>
      <c r="J149" s="731"/>
      <c r="K149" s="731"/>
      <c r="L149" s="731"/>
    </row>
    <row r="150" spans="1:12" ht="12.75" thickBot="1" x14ac:dyDescent="0.25">
      <c r="A150" s="754"/>
      <c r="B150" s="755"/>
      <c r="C150" s="755"/>
      <c r="D150" s="755"/>
      <c r="E150" s="755"/>
      <c r="F150" s="755"/>
      <c r="G150" s="1120" t="s">
        <v>191</v>
      </c>
      <c r="H150" s="1121"/>
      <c r="I150" s="1121"/>
      <c r="J150" s="1122"/>
      <c r="K150" s="731"/>
      <c r="L150" s="731"/>
    </row>
    <row r="151" spans="1:12" ht="12.75" thickBot="1" x14ac:dyDescent="0.25">
      <c r="A151" s="756" t="s">
        <v>186</v>
      </c>
      <c r="B151" s="757" t="s">
        <v>137</v>
      </c>
      <c r="C151" s="758" t="s">
        <v>187</v>
      </c>
      <c r="D151" s="759" t="s">
        <v>188</v>
      </c>
      <c r="E151" s="757" t="s">
        <v>189</v>
      </c>
      <c r="F151" s="759" t="s">
        <v>190</v>
      </c>
      <c r="G151" s="760"/>
      <c r="H151" s="760"/>
      <c r="I151" s="1129"/>
      <c r="J151" s="1130"/>
      <c r="K151" s="731"/>
      <c r="L151" s="731"/>
    </row>
    <row r="152" spans="1:12" x14ac:dyDescent="0.2">
      <c r="A152" s="115"/>
      <c r="B152" s="731"/>
      <c r="C152" s="731"/>
      <c r="D152" s="731"/>
      <c r="E152" s="731"/>
      <c r="F152" s="731"/>
      <c r="G152" s="731"/>
      <c r="H152" s="731"/>
      <c r="I152" s="731"/>
      <c r="J152" s="731"/>
      <c r="K152" s="731"/>
      <c r="L152" s="731"/>
    </row>
    <row r="153" spans="1:12" x14ac:dyDescent="0.2">
      <c r="A153" s="772"/>
      <c r="B153" s="731"/>
      <c r="C153" s="731"/>
      <c r="D153" s="731"/>
      <c r="E153" s="731"/>
      <c r="F153" s="731"/>
      <c r="G153" s="731"/>
      <c r="H153" s="731"/>
      <c r="I153" s="731"/>
      <c r="J153" s="731"/>
      <c r="K153" s="731"/>
      <c r="L153" s="731"/>
    </row>
    <row r="154" spans="1:12" x14ac:dyDescent="0.2">
      <c r="A154" s="772" t="s">
        <v>237</v>
      </c>
      <c r="B154" s="731"/>
      <c r="C154" s="731"/>
      <c r="D154" s="731"/>
      <c r="E154" s="731"/>
      <c r="F154" s="731"/>
      <c r="G154" s="731"/>
      <c r="H154" s="731"/>
      <c r="I154" s="731"/>
      <c r="J154" s="731"/>
      <c r="K154" s="731"/>
      <c r="L154" s="731"/>
    </row>
    <row r="155" spans="1:12" x14ac:dyDescent="0.2">
      <c r="A155" s="677"/>
      <c r="B155" s="731"/>
      <c r="C155" s="731"/>
      <c r="D155" s="731"/>
      <c r="E155" s="731"/>
      <c r="F155" s="731"/>
      <c r="G155" s="731"/>
      <c r="H155" s="731"/>
      <c r="I155" s="731"/>
      <c r="J155" s="731"/>
      <c r="K155" s="731"/>
      <c r="L155" s="731"/>
    </row>
    <row r="156" spans="1:12" x14ac:dyDescent="0.2">
      <c r="A156" s="677" t="s">
        <v>239</v>
      </c>
      <c r="B156" s="677" t="s">
        <v>240</v>
      </c>
      <c r="C156" s="731"/>
      <c r="D156" s="731"/>
      <c r="E156" s="731"/>
      <c r="F156" s="731"/>
      <c r="G156" s="731"/>
      <c r="H156" s="731"/>
      <c r="I156" s="731"/>
      <c r="J156" s="731"/>
      <c r="K156" s="731"/>
      <c r="L156" s="731"/>
    </row>
    <row r="157" spans="1:12" x14ac:dyDescent="0.2">
      <c r="A157" s="677" t="s">
        <v>241</v>
      </c>
      <c r="B157" s="731"/>
      <c r="C157" s="731"/>
      <c r="D157" s="731"/>
      <c r="E157" s="731"/>
      <c r="F157" s="731"/>
      <c r="G157" s="731"/>
      <c r="H157" s="731"/>
      <c r="I157" s="731"/>
      <c r="J157" s="731"/>
      <c r="K157" s="731"/>
      <c r="L157" s="731"/>
    </row>
    <row r="158" spans="1:12" x14ac:dyDescent="0.2">
      <c r="A158" s="769"/>
      <c r="B158" s="731"/>
      <c r="C158" s="731"/>
      <c r="D158" s="731"/>
      <c r="E158" s="731"/>
      <c r="F158" s="731"/>
      <c r="G158" s="731"/>
      <c r="H158" s="731"/>
      <c r="I158" s="731"/>
      <c r="J158" s="731"/>
      <c r="K158" s="731"/>
      <c r="L158" s="731"/>
    </row>
    <row r="159" spans="1:12" x14ac:dyDescent="0.2">
      <c r="A159" s="677" t="s">
        <v>242</v>
      </c>
      <c r="B159" s="731"/>
      <c r="C159" s="731"/>
      <c r="D159" s="731"/>
      <c r="E159" s="731"/>
      <c r="F159" s="731"/>
      <c r="G159" s="731"/>
      <c r="H159" s="731"/>
      <c r="I159" s="731"/>
      <c r="J159" s="731"/>
      <c r="K159" s="731"/>
      <c r="L159" s="731"/>
    </row>
    <row r="160" spans="1:12" x14ac:dyDescent="0.2">
      <c r="A160" s="768"/>
      <c r="B160" s="731"/>
      <c r="C160" s="731"/>
      <c r="D160" s="731"/>
      <c r="E160" s="731"/>
      <c r="F160" s="731"/>
      <c r="G160" s="731"/>
      <c r="H160" s="731"/>
      <c r="I160" s="731"/>
      <c r="J160" s="731"/>
      <c r="K160" s="731"/>
      <c r="L160" s="731"/>
    </row>
    <row r="161" spans="1:12" ht="12.75" thickBot="1" x14ac:dyDescent="0.25">
      <c r="A161" s="115"/>
      <c r="B161" s="731"/>
      <c r="C161" s="731"/>
      <c r="D161" s="731"/>
      <c r="E161" s="731"/>
      <c r="F161" s="731"/>
      <c r="G161" s="731"/>
      <c r="H161" s="731"/>
      <c r="I161" s="731"/>
      <c r="J161" s="731"/>
      <c r="K161" s="731"/>
      <c r="L161" s="731"/>
    </row>
    <row r="162" spans="1:12" ht="12.75" thickBot="1" x14ac:dyDescent="0.25">
      <c r="A162" s="754"/>
      <c r="B162" s="755"/>
      <c r="C162" s="755"/>
      <c r="D162" s="755"/>
      <c r="E162" s="755"/>
      <c r="F162" s="755"/>
      <c r="G162" s="1120" t="s">
        <v>191</v>
      </c>
      <c r="H162" s="1121"/>
      <c r="I162" s="1121"/>
      <c r="J162" s="1122"/>
      <c r="K162" s="731"/>
      <c r="L162" s="731"/>
    </row>
    <row r="163" spans="1:12" x14ac:dyDescent="0.2">
      <c r="A163" s="773"/>
      <c r="B163" s="760"/>
      <c r="C163" s="760"/>
      <c r="D163" s="760"/>
      <c r="E163" s="760"/>
      <c r="F163" s="760"/>
      <c r="G163" s="760"/>
      <c r="H163" s="760"/>
      <c r="I163" s="1127" t="s">
        <v>194</v>
      </c>
      <c r="J163" s="1128"/>
      <c r="K163" s="731"/>
      <c r="L163" s="731"/>
    </row>
    <row r="164" spans="1:12" ht="12.75" thickBot="1" x14ac:dyDescent="0.25">
      <c r="A164" s="756" t="s">
        <v>186</v>
      </c>
      <c r="B164" s="757" t="s">
        <v>137</v>
      </c>
      <c r="C164" s="758" t="s">
        <v>187</v>
      </c>
      <c r="D164" s="759" t="s">
        <v>188</v>
      </c>
      <c r="E164" s="757" t="s">
        <v>189</v>
      </c>
      <c r="F164" s="759" t="s">
        <v>190</v>
      </c>
      <c r="G164" s="760"/>
      <c r="H164" s="760"/>
      <c r="I164" s="1129"/>
      <c r="J164" s="1130"/>
      <c r="K164" s="731"/>
      <c r="L164" s="731"/>
    </row>
    <row r="165" spans="1:12" ht="12.75" thickBot="1" x14ac:dyDescent="0.25">
      <c r="A165" s="774"/>
      <c r="B165" s="775"/>
      <c r="C165" s="775"/>
      <c r="D165" s="775"/>
      <c r="E165" s="775"/>
      <c r="F165" s="775"/>
      <c r="G165" s="776" t="s">
        <v>192</v>
      </c>
      <c r="H165" s="777" t="s">
        <v>193</v>
      </c>
      <c r="I165" s="777" t="s">
        <v>195</v>
      </c>
      <c r="J165" s="777" t="s">
        <v>196</v>
      </c>
      <c r="K165" s="731"/>
      <c r="L165" s="731"/>
    </row>
    <row r="166" spans="1:12" x14ac:dyDescent="0.2">
      <c r="A166" s="115"/>
      <c r="B166" s="731"/>
      <c r="C166" s="731"/>
      <c r="D166" s="731"/>
      <c r="E166" s="731"/>
      <c r="F166" s="731"/>
      <c r="G166" s="731"/>
      <c r="H166" s="731"/>
      <c r="I166" s="731"/>
      <c r="J166" s="731"/>
      <c r="K166" s="731"/>
      <c r="L166" s="731"/>
    </row>
    <row r="167" spans="1:12" x14ac:dyDescent="0.2">
      <c r="A167" s="677" t="s">
        <v>243</v>
      </c>
      <c r="B167" s="731"/>
      <c r="C167" s="731"/>
      <c r="D167" s="731"/>
      <c r="E167" s="731"/>
      <c r="F167" s="731"/>
      <c r="G167" s="731"/>
      <c r="H167" s="731"/>
      <c r="I167" s="731"/>
      <c r="J167" s="731"/>
      <c r="K167" s="731"/>
      <c r="L167" s="731"/>
    </row>
    <row r="168" spans="1:12" x14ac:dyDescent="0.2">
      <c r="A168" s="677" t="s">
        <v>244</v>
      </c>
      <c r="B168" s="731"/>
      <c r="C168" s="731"/>
      <c r="D168" s="731"/>
      <c r="E168" s="731"/>
      <c r="F168" s="731"/>
      <c r="G168" s="731"/>
      <c r="H168" s="731"/>
      <c r="I168" s="731"/>
      <c r="J168" s="731"/>
      <c r="K168" s="731"/>
      <c r="L168" s="731"/>
    </row>
    <row r="169" spans="1:12" x14ac:dyDescent="0.2">
      <c r="A169" s="769"/>
      <c r="B169" s="731"/>
      <c r="C169" s="731"/>
      <c r="D169" s="731"/>
      <c r="E169" s="731"/>
      <c r="F169" s="731"/>
      <c r="G169" s="731"/>
      <c r="H169" s="731"/>
      <c r="I169" s="731"/>
      <c r="J169" s="731"/>
      <c r="K169" s="731"/>
      <c r="L169" s="731"/>
    </row>
    <row r="170" spans="1:12" x14ac:dyDescent="0.2">
      <c r="A170" s="677" t="s">
        <v>212</v>
      </c>
      <c r="B170" s="731"/>
      <c r="C170" s="731"/>
      <c r="D170" s="731"/>
      <c r="E170" s="731"/>
      <c r="F170" s="731"/>
      <c r="G170" s="731"/>
      <c r="H170" s="731"/>
      <c r="I170" s="731"/>
      <c r="J170" s="731"/>
      <c r="K170" s="731"/>
      <c r="L170" s="731"/>
    </row>
    <row r="171" spans="1:12" ht="48" x14ac:dyDescent="0.2">
      <c r="A171" s="744" t="s">
        <v>183</v>
      </c>
      <c r="B171" s="749" t="s">
        <v>196</v>
      </c>
      <c r="C171" s="778" t="s">
        <v>245</v>
      </c>
      <c r="D171" s="745" t="s">
        <v>246</v>
      </c>
      <c r="E171" s="746" t="s">
        <v>1654</v>
      </c>
      <c r="F171" s="749" t="s">
        <v>172</v>
      </c>
      <c r="G171" s="749" t="s">
        <v>247</v>
      </c>
      <c r="H171" s="731"/>
      <c r="I171" s="731"/>
      <c r="J171" s="731"/>
      <c r="K171" s="731"/>
      <c r="L171" s="731"/>
    </row>
    <row r="172" spans="1:12" ht="24" x14ac:dyDescent="0.2">
      <c r="A172" s="750"/>
      <c r="B172" s="750"/>
      <c r="C172" s="747" t="s">
        <v>229</v>
      </c>
      <c r="D172" s="745" t="s">
        <v>248</v>
      </c>
      <c r="E172" s="746" t="s">
        <v>1655</v>
      </c>
      <c r="F172" s="750"/>
      <c r="G172" s="749" t="s">
        <v>176</v>
      </c>
      <c r="H172" s="731"/>
      <c r="I172" s="731"/>
      <c r="J172" s="731"/>
      <c r="K172" s="731"/>
      <c r="L172" s="731"/>
    </row>
    <row r="173" spans="1:12" x14ac:dyDescent="0.2">
      <c r="A173" s="677" t="s">
        <v>249</v>
      </c>
      <c r="B173" s="731"/>
      <c r="C173" s="731"/>
      <c r="D173" s="731"/>
      <c r="E173" s="731"/>
      <c r="F173" s="731"/>
      <c r="G173" s="731"/>
      <c r="H173" s="731"/>
      <c r="I173" s="731"/>
      <c r="J173" s="731"/>
      <c r="K173" s="731"/>
      <c r="L173" s="731"/>
    </row>
    <row r="174" spans="1:12" x14ac:dyDescent="0.2">
      <c r="A174" s="677" t="s">
        <v>250</v>
      </c>
      <c r="B174" s="677" t="s">
        <v>251</v>
      </c>
      <c r="C174" s="731"/>
      <c r="D174" s="731"/>
      <c r="E174" s="731"/>
      <c r="F174" s="731"/>
      <c r="G174" s="731"/>
      <c r="H174" s="731"/>
      <c r="I174" s="731"/>
      <c r="J174" s="731"/>
      <c r="K174" s="731"/>
      <c r="L174" s="731"/>
    </row>
    <row r="175" spans="1:12" x14ac:dyDescent="0.2">
      <c r="A175" s="769"/>
      <c r="B175" s="731"/>
      <c r="C175" s="731"/>
      <c r="D175" s="731"/>
      <c r="E175" s="731"/>
      <c r="F175" s="731"/>
      <c r="G175" s="731"/>
      <c r="H175" s="731"/>
      <c r="I175" s="731"/>
      <c r="J175" s="731"/>
      <c r="K175" s="731"/>
      <c r="L175" s="731"/>
    </row>
    <row r="176" spans="1:12" x14ac:dyDescent="0.2">
      <c r="A176" s="677" t="s">
        <v>252</v>
      </c>
      <c r="B176" s="731"/>
      <c r="C176" s="731"/>
      <c r="D176" s="731"/>
      <c r="E176" s="731"/>
      <c r="F176" s="731"/>
      <c r="G176" s="731"/>
      <c r="H176" s="731"/>
      <c r="I176" s="731"/>
      <c r="J176" s="731"/>
      <c r="K176" s="731"/>
      <c r="L176" s="731"/>
    </row>
    <row r="177" spans="1:12" ht="24" x14ac:dyDescent="0.2">
      <c r="A177" s="677" t="s">
        <v>253</v>
      </c>
      <c r="B177" s="731"/>
      <c r="C177" s="731"/>
      <c r="D177" s="731"/>
      <c r="E177" s="731"/>
      <c r="F177" s="731"/>
      <c r="G177" s="731"/>
      <c r="H177" s="731"/>
      <c r="I177" s="731"/>
      <c r="J177" s="731"/>
      <c r="K177" s="731"/>
      <c r="L177" s="731"/>
    </row>
    <row r="178" spans="1:12" x14ac:dyDescent="0.2">
      <c r="A178" s="768"/>
      <c r="B178" s="731"/>
      <c r="C178" s="731"/>
      <c r="D178" s="731"/>
      <c r="E178" s="731"/>
      <c r="F178" s="731"/>
      <c r="G178" s="731"/>
      <c r="H178" s="731"/>
      <c r="I178" s="731"/>
      <c r="J178" s="731"/>
      <c r="K178" s="731"/>
      <c r="L178" s="731"/>
    </row>
    <row r="179" spans="1:12" x14ac:dyDescent="0.2">
      <c r="A179" s="768" t="s">
        <v>172</v>
      </c>
      <c r="B179" s="768" t="s">
        <v>234</v>
      </c>
      <c r="C179" s="731"/>
      <c r="D179" s="731"/>
      <c r="E179" s="731"/>
      <c r="F179" s="731"/>
      <c r="G179" s="731"/>
      <c r="H179" s="731"/>
      <c r="I179" s="731"/>
      <c r="J179" s="731"/>
      <c r="K179" s="731"/>
      <c r="L179" s="731"/>
    </row>
    <row r="180" spans="1:12" x14ac:dyDescent="0.2">
      <c r="A180" s="769"/>
      <c r="B180" s="731"/>
      <c r="C180" s="731"/>
      <c r="D180" s="731"/>
      <c r="E180" s="731"/>
      <c r="F180" s="731"/>
      <c r="G180" s="731"/>
      <c r="H180" s="731"/>
      <c r="I180" s="731"/>
      <c r="J180" s="731"/>
      <c r="K180" s="731"/>
      <c r="L180" s="731"/>
    </row>
    <row r="181" spans="1:12" x14ac:dyDescent="0.2">
      <c r="A181" s="115"/>
      <c r="B181" s="731"/>
      <c r="C181" s="731"/>
      <c r="D181" s="731"/>
      <c r="E181" s="731"/>
      <c r="F181" s="731"/>
      <c r="G181" s="731"/>
      <c r="H181" s="731"/>
      <c r="I181" s="731"/>
      <c r="J181" s="731"/>
      <c r="K181" s="731"/>
      <c r="L181" s="731"/>
    </row>
    <row r="182" spans="1:12" x14ac:dyDescent="0.2">
      <c r="A182" s="770"/>
      <c r="B182" s="731"/>
      <c r="C182" s="731"/>
      <c r="D182" s="731"/>
      <c r="E182" s="731"/>
      <c r="F182" s="731"/>
      <c r="G182" s="731"/>
      <c r="H182" s="731"/>
      <c r="I182" s="731"/>
      <c r="J182" s="731"/>
      <c r="K182" s="731"/>
      <c r="L182" s="731"/>
    </row>
    <row r="183" spans="1:12" x14ac:dyDescent="0.2">
      <c r="A183" s="769"/>
      <c r="B183" s="731"/>
      <c r="C183" s="731"/>
      <c r="D183" s="731"/>
      <c r="E183" s="731"/>
      <c r="F183" s="731"/>
      <c r="G183" s="731"/>
      <c r="H183" s="731"/>
      <c r="I183" s="731"/>
      <c r="J183" s="731"/>
      <c r="K183" s="731"/>
      <c r="L183" s="731"/>
    </row>
    <row r="184" spans="1:12" x14ac:dyDescent="0.2">
      <c r="A184" s="115"/>
      <c r="B184" s="731"/>
      <c r="C184" s="731"/>
      <c r="D184" s="731"/>
      <c r="E184" s="731"/>
      <c r="F184" s="731"/>
      <c r="G184" s="731"/>
      <c r="H184" s="731"/>
      <c r="I184" s="731"/>
      <c r="J184" s="731"/>
      <c r="K184" s="731"/>
      <c r="L184" s="731"/>
    </row>
    <row r="185" spans="1:12" x14ac:dyDescent="0.2">
      <c r="A185" s="770"/>
      <c r="B185" s="731"/>
      <c r="C185" s="731"/>
      <c r="D185" s="731"/>
      <c r="E185" s="731"/>
      <c r="F185" s="731"/>
      <c r="G185" s="731"/>
      <c r="H185" s="731"/>
      <c r="I185" s="731"/>
      <c r="J185" s="731"/>
      <c r="K185" s="731"/>
      <c r="L185" s="731"/>
    </row>
    <row r="186" spans="1:12" x14ac:dyDescent="0.2">
      <c r="A186" s="770"/>
      <c r="B186" s="731"/>
      <c r="C186" s="731"/>
      <c r="D186" s="731"/>
      <c r="E186" s="731"/>
      <c r="F186" s="731"/>
      <c r="G186" s="731"/>
      <c r="H186" s="731"/>
      <c r="I186" s="731"/>
      <c r="J186" s="731"/>
      <c r="K186" s="731"/>
      <c r="L186" s="731"/>
    </row>
    <row r="187" spans="1:12" x14ac:dyDescent="0.2">
      <c r="A187" s="771" t="s">
        <v>166</v>
      </c>
      <c r="B187" s="731"/>
      <c r="C187" s="731"/>
      <c r="D187" s="731"/>
      <c r="E187" s="731"/>
      <c r="F187" s="731"/>
      <c r="G187" s="731"/>
      <c r="H187" s="731"/>
      <c r="I187" s="731"/>
      <c r="J187" s="731"/>
      <c r="K187" s="731"/>
      <c r="L187" s="731"/>
    </row>
    <row r="188" spans="1:12" x14ac:dyDescent="0.2">
      <c r="A188" s="770"/>
      <c r="B188" s="731"/>
      <c r="C188" s="731"/>
      <c r="D188" s="731"/>
      <c r="E188" s="731"/>
      <c r="F188" s="731"/>
      <c r="G188" s="731"/>
      <c r="H188" s="731"/>
      <c r="I188" s="731"/>
      <c r="J188" s="731"/>
      <c r="K188" s="731"/>
      <c r="L188" s="731"/>
    </row>
    <row r="189" spans="1:12" x14ac:dyDescent="0.2">
      <c r="A189" s="771" t="s">
        <v>166</v>
      </c>
      <c r="B189" s="731"/>
      <c r="C189" s="731"/>
      <c r="D189" s="731"/>
      <c r="E189" s="731"/>
      <c r="F189" s="731"/>
      <c r="G189" s="731"/>
      <c r="H189" s="731"/>
      <c r="I189" s="731"/>
      <c r="J189" s="731"/>
      <c r="K189" s="731"/>
      <c r="L189" s="731"/>
    </row>
    <row r="190" spans="1:12" x14ac:dyDescent="0.2">
      <c r="A190" s="770"/>
      <c r="B190" s="731"/>
      <c r="C190" s="731"/>
      <c r="D190" s="731"/>
      <c r="E190" s="731"/>
      <c r="F190" s="731"/>
      <c r="G190" s="731"/>
      <c r="H190" s="731"/>
      <c r="I190" s="731"/>
      <c r="J190" s="731"/>
      <c r="K190" s="731"/>
      <c r="L190" s="731"/>
    </row>
    <row r="191" spans="1:12" x14ac:dyDescent="0.2">
      <c r="A191" s="771" t="s">
        <v>166</v>
      </c>
      <c r="B191" s="731"/>
      <c r="C191" s="731"/>
      <c r="D191" s="731"/>
      <c r="E191" s="731"/>
      <c r="F191" s="731"/>
      <c r="G191" s="731"/>
      <c r="H191" s="731"/>
      <c r="I191" s="731"/>
      <c r="J191" s="731"/>
      <c r="K191" s="731"/>
      <c r="L191" s="731"/>
    </row>
    <row r="192" spans="1:12" x14ac:dyDescent="0.2">
      <c r="A192" s="770"/>
      <c r="B192" s="731"/>
      <c r="C192" s="731"/>
      <c r="D192" s="731"/>
      <c r="E192" s="731"/>
      <c r="F192" s="731"/>
      <c r="G192" s="731"/>
      <c r="H192" s="731"/>
      <c r="I192" s="731"/>
      <c r="J192" s="731"/>
      <c r="K192" s="731"/>
      <c r="L192" s="731"/>
    </row>
    <row r="193" spans="1:12" x14ac:dyDescent="0.2">
      <c r="A193" s="770"/>
      <c r="B193" s="731"/>
      <c r="C193" s="731"/>
      <c r="D193" s="731"/>
      <c r="E193" s="731"/>
      <c r="F193" s="731"/>
      <c r="G193" s="731"/>
      <c r="H193" s="731"/>
      <c r="I193" s="731"/>
      <c r="J193" s="731"/>
      <c r="K193" s="731"/>
      <c r="L193" s="731"/>
    </row>
    <row r="194" spans="1:12" x14ac:dyDescent="0.2">
      <c r="A194" s="769"/>
      <c r="B194" s="731"/>
      <c r="C194" s="731"/>
      <c r="D194" s="731"/>
      <c r="E194" s="731"/>
      <c r="F194" s="731"/>
      <c r="G194" s="731"/>
      <c r="H194" s="731"/>
      <c r="I194" s="731"/>
      <c r="J194" s="731"/>
      <c r="K194" s="731"/>
      <c r="L194" s="731"/>
    </row>
    <row r="195" spans="1:12" x14ac:dyDescent="0.2">
      <c r="A195" s="115"/>
      <c r="B195" s="731"/>
      <c r="C195" s="731"/>
      <c r="D195" s="731"/>
      <c r="E195" s="731"/>
      <c r="F195" s="731"/>
      <c r="G195" s="731"/>
      <c r="H195" s="731"/>
      <c r="I195" s="731"/>
      <c r="J195" s="731"/>
      <c r="K195" s="731"/>
      <c r="L195" s="731"/>
    </row>
    <row r="196" spans="1:12" ht="72" x14ac:dyDescent="0.2">
      <c r="A196" s="744" t="s">
        <v>254</v>
      </c>
      <c r="B196" s="744" t="s">
        <v>255</v>
      </c>
      <c r="C196" s="745" t="s">
        <v>256</v>
      </c>
      <c r="D196" s="666" t="s">
        <v>257</v>
      </c>
      <c r="E196" s="666" t="s">
        <v>258</v>
      </c>
      <c r="F196" s="745" t="s">
        <v>1656</v>
      </c>
      <c r="G196" s="747" t="s">
        <v>171</v>
      </c>
      <c r="H196" s="748" t="s">
        <v>172</v>
      </c>
      <c r="I196" s="749" t="s">
        <v>173</v>
      </c>
      <c r="J196" s="744" t="s">
        <v>165</v>
      </c>
      <c r="K196" s="731"/>
      <c r="L196" s="731"/>
    </row>
    <row r="197" spans="1:12" ht="36" x14ac:dyDescent="0.2">
      <c r="A197" s="744" t="s">
        <v>259</v>
      </c>
      <c r="B197" s="750"/>
      <c r="C197" s="750"/>
      <c r="D197" s="666" t="s">
        <v>260</v>
      </c>
      <c r="E197" s="666" t="s">
        <v>261</v>
      </c>
      <c r="F197" s="745" t="s">
        <v>1657</v>
      </c>
      <c r="G197" s="750"/>
      <c r="H197" s="750"/>
      <c r="I197" s="749" t="s">
        <v>176</v>
      </c>
      <c r="J197" s="750"/>
      <c r="K197" s="731"/>
      <c r="L197" s="731"/>
    </row>
    <row r="198" spans="1:12" x14ac:dyDescent="0.2">
      <c r="A198" s="677" t="s">
        <v>262</v>
      </c>
      <c r="B198" s="731"/>
      <c r="C198" s="731"/>
      <c r="D198" s="731"/>
      <c r="E198" s="731"/>
      <c r="F198" s="731"/>
      <c r="G198" s="731"/>
      <c r="H198" s="731"/>
      <c r="I198" s="731"/>
      <c r="J198" s="731"/>
      <c r="K198" s="731"/>
      <c r="L198" s="731"/>
    </row>
    <row r="199" spans="1:12" ht="12.75" thickBot="1" x14ac:dyDescent="0.25">
      <c r="A199" s="779" t="s">
        <v>236</v>
      </c>
      <c r="B199" s="780" t="s">
        <v>4</v>
      </c>
      <c r="C199" s="779" t="s">
        <v>195</v>
      </c>
      <c r="D199" s="779" t="s">
        <v>236</v>
      </c>
      <c r="E199" s="780" t="s">
        <v>4</v>
      </c>
      <c r="F199" s="779" t="s">
        <v>195</v>
      </c>
      <c r="G199" s="781"/>
      <c r="H199" s="781"/>
      <c r="I199" s="731"/>
      <c r="J199" s="731"/>
      <c r="K199" s="731"/>
      <c r="L199" s="731"/>
    </row>
    <row r="200" spans="1:12" ht="48.75" thickTop="1" x14ac:dyDescent="0.2">
      <c r="A200" s="782">
        <v>1</v>
      </c>
      <c r="B200" s="746">
        <v>2019</v>
      </c>
      <c r="C200" s="666" t="s">
        <v>179</v>
      </c>
      <c r="D200" s="782">
        <v>1</v>
      </c>
      <c r="E200" s="746">
        <v>2020</v>
      </c>
      <c r="F200" s="666" t="s">
        <v>179</v>
      </c>
      <c r="G200" s="783" t="s">
        <v>263</v>
      </c>
      <c r="H200" s="784" t="s">
        <v>180</v>
      </c>
      <c r="I200" s="731"/>
      <c r="J200" s="731"/>
      <c r="K200" s="731"/>
      <c r="L200" s="731"/>
    </row>
    <row r="201" spans="1:12" x14ac:dyDescent="0.2">
      <c r="A201" s="770"/>
      <c r="B201" s="731"/>
      <c r="C201" s="731"/>
      <c r="D201" s="731"/>
      <c r="E201" s="731"/>
      <c r="F201" s="731"/>
      <c r="G201" s="731"/>
      <c r="H201" s="731"/>
      <c r="I201" s="731"/>
      <c r="J201" s="731"/>
      <c r="K201" s="731"/>
      <c r="L201" s="731"/>
    </row>
    <row r="202" spans="1:12" x14ac:dyDescent="0.2">
      <c r="A202" s="771" t="s">
        <v>166</v>
      </c>
      <c r="B202" s="731"/>
      <c r="C202" s="731"/>
      <c r="D202" s="731"/>
      <c r="E202" s="731"/>
      <c r="F202" s="731"/>
      <c r="G202" s="731"/>
      <c r="H202" s="731"/>
      <c r="I202" s="731"/>
      <c r="J202" s="731"/>
      <c r="K202" s="731"/>
      <c r="L202" s="731"/>
    </row>
    <row r="203" spans="1:12" x14ac:dyDescent="0.2">
      <c r="A203" s="770"/>
      <c r="B203" s="731"/>
      <c r="C203" s="731"/>
      <c r="D203" s="731"/>
      <c r="E203" s="731"/>
      <c r="F203" s="731"/>
      <c r="G203" s="731"/>
      <c r="H203" s="731"/>
      <c r="I203" s="731"/>
      <c r="J203" s="731"/>
      <c r="K203" s="731"/>
      <c r="L203" s="731"/>
    </row>
    <row r="204" spans="1:12" x14ac:dyDescent="0.2">
      <c r="A204" s="769"/>
      <c r="B204" s="731"/>
      <c r="C204" s="731"/>
      <c r="D204" s="731"/>
      <c r="E204" s="731"/>
      <c r="F204" s="731"/>
      <c r="G204" s="731"/>
      <c r="H204" s="731"/>
      <c r="I204" s="731"/>
      <c r="J204" s="731"/>
      <c r="K204" s="731"/>
      <c r="L204" s="731"/>
    </row>
    <row r="205" spans="1:12" x14ac:dyDescent="0.2">
      <c r="A205" s="769"/>
      <c r="B205" s="731"/>
      <c r="C205" s="731"/>
      <c r="D205" s="731"/>
      <c r="E205" s="731"/>
      <c r="F205" s="731"/>
      <c r="G205" s="731"/>
      <c r="H205" s="731"/>
      <c r="I205" s="731"/>
      <c r="J205" s="731"/>
      <c r="K205" s="731"/>
      <c r="L205" s="731"/>
    </row>
    <row r="206" spans="1:12" x14ac:dyDescent="0.2">
      <c r="A206" s="115" t="s">
        <v>181</v>
      </c>
      <c r="B206" s="731"/>
      <c r="C206" s="731"/>
      <c r="D206" s="731"/>
      <c r="E206" s="731"/>
      <c r="F206" s="731"/>
      <c r="G206" s="731"/>
      <c r="H206" s="731"/>
      <c r="I206" s="731"/>
      <c r="J206" s="731"/>
      <c r="K206" s="731"/>
      <c r="L206" s="731"/>
    </row>
    <row r="207" spans="1:12" x14ac:dyDescent="0.2">
      <c r="A207" s="769"/>
      <c r="B207" s="731"/>
      <c r="C207" s="731"/>
      <c r="D207" s="731"/>
      <c r="E207" s="731"/>
      <c r="F207" s="731"/>
      <c r="G207" s="731"/>
      <c r="H207" s="731"/>
      <c r="I207" s="731"/>
      <c r="J207" s="731"/>
      <c r="K207" s="731"/>
      <c r="L207" s="731"/>
    </row>
    <row r="208" spans="1:12" x14ac:dyDescent="0.2">
      <c r="A208" s="115" t="s">
        <v>182</v>
      </c>
      <c r="B208" s="731"/>
      <c r="C208" s="731"/>
      <c r="D208" s="731"/>
      <c r="E208" s="731"/>
      <c r="F208" s="731"/>
      <c r="G208" s="731"/>
      <c r="H208" s="731"/>
      <c r="I208" s="731"/>
      <c r="J208" s="731"/>
      <c r="K208" s="731"/>
      <c r="L208" s="731"/>
    </row>
    <row r="209" spans="1:12" x14ac:dyDescent="0.2">
      <c r="A209" s="769"/>
      <c r="B209" s="731"/>
      <c r="C209" s="731"/>
      <c r="D209" s="731"/>
      <c r="E209" s="731"/>
      <c r="F209" s="731"/>
      <c r="G209" s="731"/>
      <c r="H209" s="731"/>
      <c r="I209" s="731"/>
      <c r="J209" s="731"/>
      <c r="K209" s="731"/>
      <c r="L209" s="731"/>
    </row>
    <row r="210" spans="1:12" x14ac:dyDescent="0.2">
      <c r="A210" s="769"/>
      <c r="B210" s="731"/>
      <c r="C210" s="731"/>
      <c r="D210" s="731"/>
      <c r="E210" s="731"/>
      <c r="F210" s="731"/>
      <c r="G210" s="731"/>
      <c r="H210" s="731"/>
      <c r="I210" s="731"/>
      <c r="J210" s="731"/>
      <c r="K210" s="731"/>
      <c r="L210" s="731"/>
    </row>
    <row r="211" spans="1:12" x14ac:dyDescent="0.2">
      <c r="A211" s="785" t="s">
        <v>264</v>
      </c>
      <c r="B211" s="731"/>
      <c r="C211" s="731"/>
      <c r="D211" s="731"/>
      <c r="E211" s="731"/>
      <c r="F211" s="731"/>
      <c r="G211" s="731"/>
      <c r="H211" s="731"/>
      <c r="I211" s="731"/>
      <c r="J211" s="731"/>
      <c r="K211" s="731"/>
      <c r="L211" s="731"/>
    </row>
    <row r="212" spans="1:12" x14ac:dyDescent="0.2">
      <c r="A212" s="769"/>
      <c r="B212" s="731"/>
      <c r="C212" s="731"/>
      <c r="D212" s="731"/>
      <c r="E212" s="731"/>
      <c r="F212" s="731"/>
      <c r="G212" s="731"/>
      <c r="H212" s="731"/>
      <c r="I212" s="731"/>
      <c r="J212" s="731"/>
      <c r="K212" s="731"/>
      <c r="L212" s="731"/>
    </row>
    <row r="213" spans="1:12" ht="12.75" thickBot="1" x14ac:dyDescent="0.25">
      <c r="A213" s="115"/>
      <c r="B213" s="731"/>
      <c r="C213" s="731"/>
      <c r="D213" s="731"/>
      <c r="E213" s="731"/>
      <c r="F213" s="731"/>
      <c r="G213" s="731"/>
      <c r="H213" s="731"/>
      <c r="I213" s="731"/>
      <c r="J213" s="731"/>
      <c r="K213" s="731"/>
      <c r="L213" s="731"/>
    </row>
    <row r="214" spans="1:12" ht="12.75" thickBot="1" x14ac:dyDescent="0.25">
      <c r="A214" s="754"/>
      <c r="B214" s="755"/>
      <c r="C214" s="755"/>
      <c r="D214" s="755"/>
      <c r="E214" s="755"/>
      <c r="F214" s="755"/>
      <c r="G214" s="1120" t="s">
        <v>191</v>
      </c>
      <c r="H214" s="1121"/>
      <c r="I214" s="1121"/>
      <c r="J214" s="1122"/>
      <c r="K214" s="731"/>
      <c r="L214" s="731"/>
    </row>
    <row r="215" spans="1:12" x14ac:dyDescent="0.2">
      <c r="A215" s="773"/>
      <c r="B215" s="760"/>
      <c r="C215" s="760"/>
      <c r="D215" s="760"/>
      <c r="E215" s="760"/>
      <c r="F215" s="760"/>
      <c r="G215" s="760"/>
      <c r="H215" s="760"/>
      <c r="I215" s="1127" t="s">
        <v>194</v>
      </c>
      <c r="J215" s="1128"/>
      <c r="K215" s="731"/>
      <c r="L215" s="731"/>
    </row>
    <row r="216" spans="1:12" ht="12.75" thickBot="1" x14ac:dyDescent="0.25">
      <c r="A216" s="756" t="s">
        <v>186</v>
      </c>
      <c r="B216" s="757" t="s">
        <v>137</v>
      </c>
      <c r="C216" s="758" t="s">
        <v>187</v>
      </c>
      <c r="D216" s="759" t="s">
        <v>188</v>
      </c>
      <c r="E216" s="757" t="s">
        <v>189</v>
      </c>
      <c r="F216" s="759" t="s">
        <v>190</v>
      </c>
      <c r="G216" s="760"/>
      <c r="H216" s="760"/>
      <c r="I216" s="1129"/>
      <c r="J216" s="1130"/>
      <c r="K216" s="731"/>
      <c r="L216" s="731"/>
    </row>
    <row r="217" spans="1:12" ht="12.75" thickBot="1" x14ac:dyDescent="0.25">
      <c r="A217" s="774"/>
      <c r="B217" s="775"/>
      <c r="C217" s="775"/>
      <c r="D217" s="775"/>
      <c r="E217" s="775"/>
      <c r="F217" s="775"/>
      <c r="G217" s="776" t="s">
        <v>192</v>
      </c>
      <c r="H217" s="777" t="s">
        <v>193</v>
      </c>
      <c r="I217" s="777" t="s">
        <v>195</v>
      </c>
      <c r="J217" s="777" t="s">
        <v>196</v>
      </c>
      <c r="K217" s="731"/>
      <c r="L217" s="731"/>
    </row>
    <row r="218" spans="1:12" x14ac:dyDescent="0.2">
      <c r="A218" s="115"/>
      <c r="B218" s="731"/>
      <c r="C218" s="731"/>
      <c r="D218" s="731"/>
      <c r="E218" s="731"/>
      <c r="F218" s="731"/>
      <c r="G218" s="731"/>
      <c r="H218" s="731"/>
      <c r="I218" s="731"/>
      <c r="J218" s="731"/>
      <c r="K218" s="731"/>
      <c r="L218" s="731"/>
    </row>
    <row r="219" spans="1:12" x14ac:dyDescent="0.2">
      <c r="A219" s="744" t="s">
        <v>265</v>
      </c>
      <c r="B219" s="746" t="s">
        <v>238</v>
      </c>
      <c r="C219" s="744" t="s">
        <v>255</v>
      </c>
      <c r="D219" s="745" t="s">
        <v>183</v>
      </c>
      <c r="E219" s="749" t="s">
        <v>172</v>
      </c>
      <c r="F219" s="748" t="s">
        <v>266</v>
      </c>
      <c r="G219" s="666">
        <v>86</v>
      </c>
      <c r="H219" s="666">
        <v>86</v>
      </c>
      <c r="I219" s="666">
        <v>86</v>
      </c>
      <c r="J219" s="749">
        <v>50</v>
      </c>
      <c r="K219" s="749">
        <v>100</v>
      </c>
      <c r="L219" s="731"/>
    </row>
    <row r="220" spans="1:12" x14ac:dyDescent="0.2">
      <c r="A220" s="744" t="s">
        <v>267</v>
      </c>
      <c r="B220" s="746" t="s">
        <v>1658</v>
      </c>
      <c r="C220" s="745" t="s">
        <v>164</v>
      </c>
      <c r="D220" s="750"/>
      <c r="E220" s="750"/>
      <c r="F220" s="750"/>
      <c r="G220" s="750"/>
      <c r="H220" s="750"/>
      <c r="I220" s="750"/>
      <c r="J220" s="750"/>
      <c r="K220" s="750"/>
      <c r="L220" s="731"/>
    </row>
    <row r="221" spans="1:12" x14ac:dyDescent="0.2">
      <c r="A221" s="768" t="s">
        <v>268</v>
      </c>
      <c r="B221" s="731"/>
      <c r="C221" s="731"/>
      <c r="D221" s="731"/>
      <c r="E221" s="731"/>
      <c r="F221" s="731"/>
      <c r="G221" s="731"/>
      <c r="H221" s="731"/>
      <c r="I221" s="731"/>
      <c r="J221" s="731"/>
      <c r="K221" s="731"/>
      <c r="L221" s="731"/>
    </row>
    <row r="222" spans="1:12" x14ac:dyDescent="0.2">
      <c r="A222" s="677" t="s">
        <v>269</v>
      </c>
      <c r="B222" s="731"/>
      <c r="C222" s="731"/>
      <c r="D222" s="731"/>
      <c r="E222" s="731"/>
      <c r="F222" s="731"/>
      <c r="G222" s="731"/>
      <c r="H222" s="731"/>
      <c r="I222" s="731"/>
      <c r="J222" s="731"/>
      <c r="K222" s="731"/>
      <c r="L222" s="731"/>
    </row>
    <row r="223" spans="1:12" x14ac:dyDescent="0.2">
      <c r="A223" s="677" t="s">
        <v>270</v>
      </c>
      <c r="B223" s="731"/>
      <c r="C223" s="731"/>
      <c r="D223" s="731"/>
      <c r="E223" s="731"/>
      <c r="F223" s="731"/>
      <c r="G223" s="731"/>
      <c r="H223" s="731"/>
      <c r="I223" s="731"/>
      <c r="J223" s="731"/>
      <c r="K223" s="731"/>
      <c r="L223" s="731"/>
    </row>
    <row r="224" spans="1:12" x14ac:dyDescent="0.2">
      <c r="A224" s="770"/>
      <c r="B224" s="731"/>
      <c r="C224" s="731"/>
      <c r="D224" s="731"/>
      <c r="E224" s="731"/>
      <c r="F224" s="731"/>
      <c r="G224" s="731"/>
      <c r="H224" s="731"/>
      <c r="I224" s="731"/>
      <c r="J224" s="731"/>
      <c r="K224" s="731"/>
      <c r="L224" s="731"/>
    </row>
    <row r="225" spans="1:12" x14ac:dyDescent="0.2">
      <c r="A225" s="771" t="s">
        <v>166</v>
      </c>
      <c r="B225" s="731"/>
      <c r="C225" s="731"/>
      <c r="D225" s="731"/>
      <c r="E225" s="731"/>
      <c r="F225" s="731"/>
      <c r="G225" s="731"/>
      <c r="H225" s="731"/>
      <c r="I225" s="731"/>
      <c r="J225" s="731"/>
      <c r="K225" s="731"/>
      <c r="L225" s="731"/>
    </row>
    <row r="226" spans="1:12" x14ac:dyDescent="0.2">
      <c r="A226" s="770"/>
      <c r="B226" s="731"/>
      <c r="C226" s="731"/>
      <c r="D226" s="731"/>
      <c r="E226" s="731"/>
      <c r="F226" s="731"/>
      <c r="G226" s="731"/>
      <c r="H226" s="731"/>
      <c r="I226" s="731"/>
      <c r="J226" s="731"/>
      <c r="K226" s="731"/>
      <c r="L226" s="731"/>
    </row>
    <row r="227" spans="1:12" x14ac:dyDescent="0.2">
      <c r="A227" s="786"/>
      <c r="B227" s="731"/>
      <c r="C227" s="731"/>
      <c r="D227" s="731"/>
      <c r="E227" s="731"/>
      <c r="F227" s="731"/>
      <c r="G227" s="731"/>
      <c r="H227" s="731"/>
      <c r="I227" s="731"/>
      <c r="J227" s="731"/>
      <c r="K227" s="731"/>
      <c r="L227" s="731"/>
    </row>
    <row r="228" spans="1:12" x14ac:dyDescent="0.2">
      <c r="A228" s="786"/>
      <c r="B228" s="731"/>
      <c r="C228" s="731"/>
      <c r="D228" s="731"/>
      <c r="E228" s="731"/>
      <c r="F228" s="731"/>
      <c r="G228" s="731"/>
      <c r="H228" s="731"/>
      <c r="I228" s="731"/>
      <c r="J228" s="731"/>
      <c r="K228" s="731"/>
      <c r="L228" s="731"/>
    </row>
    <row r="229" spans="1:12" x14ac:dyDescent="0.2">
      <c r="A229" s="786" t="s">
        <v>210</v>
      </c>
      <c r="B229" s="786" t="s">
        <v>211</v>
      </c>
      <c r="C229" s="731"/>
      <c r="D229" s="731"/>
      <c r="E229" s="731"/>
      <c r="F229" s="731"/>
      <c r="G229" s="731"/>
      <c r="H229" s="731"/>
      <c r="I229" s="731"/>
      <c r="J229" s="731"/>
      <c r="K229" s="731"/>
      <c r="L229" s="731"/>
    </row>
    <row r="230" spans="1:12" x14ac:dyDescent="0.2">
      <c r="A230" s="769"/>
      <c r="B230" s="731"/>
      <c r="C230" s="731"/>
      <c r="D230" s="731"/>
      <c r="E230" s="731"/>
      <c r="F230" s="731"/>
      <c r="G230" s="731"/>
      <c r="H230" s="731"/>
      <c r="I230" s="731"/>
      <c r="J230" s="731"/>
      <c r="K230" s="731"/>
      <c r="L230" s="731"/>
    </row>
    <row r="231" spans="1:12" x14ac:dyDescent="0.2">
      <c r="A231" s="677" t="s">
        <v>212</v>
      </c>
      <c r="B231" s="731"/>
      <c r="C231" s="731"/>
      <c r="D231" s="731"/>
      <c r="E231" s="731"/>
      <c r="F231" s="731"/>
      <c r="G231" s="731"/>
      <c r="H231" s="731"/>
      <c r="I231" s="731"/>
      <c r="J231" s="731"/>
      <c r="K231" s="731"/>
      <c r="L231" s="731"/>
    </row>
    <row r="232" spans="1:12" x14ac:dyDescent="0.2">
      <c r="A232" s="769"/>
      <c r="B232" s="731"/>
      <c r="C232" s="731"/>
      <c r="D232" s="731"/>
      <c r="E232" s="731"/>
      <c r="F232" s="731"/>
      <c r="G232" s="731"/>
      <c r="H232" s="731"/>
      <c r="I232" s="731"/>
      <c r="J232" s="731"/>
      <c r="K232" s="731"/>
      <c r="L232" s="731"/>
    </row>
    <row r="233" spans="1:12" x14ac:dyDescent="0.2">
      <c r="A233" s="787" t="s">
        <v>213</v>
      </c>
      <c r="B233" s="731"/>
      <c r="C233" s="731"/>
      <c r="D233" s="731"/>
      <c r="E233" s="731"/>
      <c r="F233" s="731"/>
      <c r="G233" s="731"/>
      <c r="H233" s="731"/>
      <c r="I233" s="731"/>
      <c r="J233" s="731"/>
      <c r="K233" s="731"/>
      <c r="L233" s="731"/>
    </row>
    <row r="234" spans="1:12" x14ac:dyDescent="0.2">
      <c r="A234" s="786"/>
      <c r="B234" s="731"/>
      <c r="C234" s="731"/>
      <c r="D234" s="731"/>
      <c r="E234" s="731"/>
      <c r="F234" s="731"/>
      <c r="G234" s="731"/>
      <c r="H234" s="731"/>
      <c r="I234" s="731"/>
      <c r="J234" s="731"/>
      <c r="K234" s="731"/>
      <c r="L234" s="731"/>
    </row>
    <row r="235" spans="1:12" x14ac:dyDescent="0.2">
      <c r="A235" s="786" t="s">
        <v>180</v>
      </c>
      <c r="B235" s="786" t="s">
        <v>214</v>
      </c>
      <c r="C235" s="731"/>
      <c r="D235" s="731"/>
      <c r="E235" s="731"/>
      <c r="F235" s="731"/>
      <c r="G235" s="731"/>
      <c r="H235" s="731"/>
      <c r="I235" s="731"/>
      <c r="J235" s="731"/>
      <c r="K235" s="731"/>
      <c r="L235" s="731"/>
    </row>
    <row r="236" spans="1:12" x14ac:dyDescent="0.2">
      <c r="A236" s="769"/>
      <c r="B236" s="731"/>
      <c r="C236" s="731"/>
      <c r="D236" s="731"/>
      <c r="E236" s="731"/>
      <c r="F236" s="731"/>
      <c r="G236" s="731"/>
      <c r="H236" s="731"/>
      <c r="I236" s="731"/>
      <c r="J236" s="731"/>
      <c r="K236" s="731"/>
      <c r="L236" s="731"/>
    </row>
    <row r="237" spans="1:12" x14ac:dyDescent="0.2">
      <c r="A237" s="115"/>
      <c r="B237" s="731"/>
      <c r="C237" s="731"/>
      <c r="D237" s="731"/>
      <c r="E237" s="731"/>
      <c r="F237" s="731"/>
      <c r="G237" s="731"/>
      <c r="H237" s="731"/>
      <c r="I237" s="731"/>
      <c r="J237" s="731"/>
      <c r="K237" s="731"/>
      <c r="L237" s="731"/>
    </row>
    <row r="238" spans="1:12" x14ac:dyDescent="0.2">
      <c r="A238" s="788"/>
      <c r="B238" s="731"/>
      <c r="C238" s="731"/>
      <c r="D238" s="731"/>
      <c r="E238" s="731"/>
      <c r="F238" s="731"/>
      <c r="G238" s="731"/>
      <c r="H238" s="731"/>
      <c r="I238" s="731"/>
      <c r="J238" s="731"/>
      <c r="K238" s="731"/>
      <c r="L238" s="731"/>
    </row>
    <row r="239" spans="1:12" x14ac:dyDescent="0.2">
      <c r="A239" s="789" t="s">
        <v>166</v>
      </c>
      <c r="B239" s="731"/>
      <c r="C239" s="731"/>
      <c r="D239" s="731"/>
      <c r="E239" s="731"/>
      <c r="F239" s="731"/>
      <c r="G239" s="731"/>
      <c r="H239" s="731"/>
      <c r="I239" s="731"/>
      <c r="J239" s="731"/>
      <c r="K239" s="731"/>
      <c r="L239" s="731"/>
    </row>
    <row r="240" spans="1:12" x14ac:dyDescent="0.2">
      <c r="A240" s="788"/>
      <c r="B240" s="731"/>
      <c r="C240" s="731"/>
      <c r="D240" s="731"/>
      <c r="E240" s="731"/>
      <c r="F240" s="731"/>
      <c r="G240" s="731"/>
      <c r="H240" s="731"/>
      <c r="I240" s="731"/>
      <c r="J240" s="731"/>
      <c r="K240" s="731"/>
      <c r="L240" s="731"/>
    </row>
    <row r="241" spans="1:12" x14ac:dyDescent="0.2">
      <c r="A241" s="788"/>
      <c r="B241" s="731"/>
      <c r="C241" s="731"/>
      <c r="D241" s="731"/>
      <c r="E241" s="731"/>
      <c r="F241" s="731"/>
      <c r="G241" s="731"/>
      <c r="H241" s="731"/>
      <c r="I241" s="731"/>
      <c r="J241" s="731"/>
      <c r="K241" s="731"/>
      <c r="L241" s="731"/>
    </row>
    <row r="242" spans="1:12" ht="48" x14ac:dyDescent="0.2">
      <c r="A242" s="744" t="s">
        <v>183</v>
      </c>
      <c r="B242" s="749" t="s">
        <v>196</v>
      </c>
      <c r="C242" s="778" t="s">
        <v>245</v>
      </c>
      <c r="D242" s="745" t="s">
        <v>246</v>
      </c>
      <c r="E242" s="746" t="s">
        <v>1654</v>
      </c>
      <c r="F242" s="749" t="s">
        <v>172</v>
      </c>
      <c r="G242" s="749" t="s">
        <v>247</v>
      </c>
      <c r="H242" s="731"/>
      <c r="I242" s="731"/>
      <c r="J242" s="731"/>
      <c r="K242" s="731"/>
      <c r="L242" s="731"/>
    </row>
    <row r="243" spans="1:12" ht="24" x14ac:dyDescent="0.2">
      <c r="A243" s="750"/>
      <c r="B243" s="750"/>
      <c r="C243" s="747" t="s">
        <v>229</v>
      </c>
      <c r="D243" s="745" t="s">
        <v>248</v>
      </c>
      <c r="E243" s="746" t="s">
        <v>1655</v>
      </c>
      <c r="F243" s="750"/>
      <c r="G243" s="749" t="s">
        <v>176</v>
      </c>
      <c r="H243" s="731"/>
      <c r="I243" s="731"/>
      <c r="J243" s="731"/>
      <c r="K243" s="731"/>
      <c r="L243" s="731"/>
    </row>
    <row r="244" spans="1:12" x14ac:dyDescent="0.2">
      <c r="A244" s="677" t="s">
        <v>249</v>
      </c>
      <c r="B244" s="731"/>
      <c r="C244" s="731"/>
      <c r="D244" s="731"/>
      <c r="E244" s="731"/>
      <c r="F244" s="731"/>
      <c r="G244" s="731"/>
      <c r="H244" s="731"/>
      <c r="I244" s="731"/>
      <c r="J244" s="731"/>
      <c r="K244" s="731"/>
      <c r="L244" s="731"/>
    </row>
    <row r="245" spans="1:12" x14ac:dyDescent="0.2">
      <c r="A245" s="790"/>
      <c r="B245" s="731"/>
      <c r="C245" s="731"/>
      <c r="D245" s="731"/>
      <c r="E245" s="731"/>
      <c r="F245" s="731"/>
      <c r="G245" s="731"/>
      <c r="H245" s="731"/>
      <c r="I245" s="731"/>
      <c r="J245" s="731"/>
      <c r="K245" s="731"/>
      <c r="L245" s="731"/>
    </row>
    <row r="246" spans="1:12" x14ac:dyDescent="0.2">
      <c r="A246" s="769"/>
      <c r="B246" s="731"/>
      <c r="C246" s="731"/>
      <c r="D246" s="731"/>
      <c r="E246" s="731"/>
      <c r="F246" s="731"/>
      <c r="G246" s="731"/>
      <c r="H246" s="731"/>
      <c r="I246" s="731"/>
      <c r="J246" s="731"/>
      <c r="K246" s="731"/>
      <c r="L246" s="731"/>
    </row>
    <row r="247" spans="1:12" x14ac:dyDescent="0.2">
      <c r="A247" s="769"/>
      <c r="B247" s="731"/>
      <c r="C247" s="731"/>
      <c r="D247" s="731"/>
      <c r="E247" s="731"/>
      <c r="F247" s="731"/>
      <c r="G247" s="731"/>
      <c r="H247" s="731"/>
      <c r="I247" s="731"/>
      <c r="J247" s="731"/>
      <c r="K247" s="731"/>
      <c r="L247" s="731"/>
    </row>
    <row r="248" spans="1:12" x14ac:dyDescent="0.2">
      <c r="A248" s="115"/>
      <c r="B248" s="731"/>
      <c r="C248" s="731"/>
      <c r="D248" s="731"/>
      <c r="E248" s="731"/>
      <c r="F248" s="731"/>
      <c r="G248" s="731"/>
      <c r="H248" s="731"/>
      <c r="I248" s="731"/>
      <c r="J248" s="731"/>
      <c r="K248" s="731"/>
      <c r="L248" s="731"/>
    </row>
    <row r="249" spans="1:12" x14ac:dyDescent="0.2">
      <c r="A249" s="770"/>
      <c r="B249" s="731"/>
      <c r="C249" s="731"/>
      <c r="D249" s="731"/>
      <c r="E249" s="731"/>
      <c r="F249" s="731"/>
      <c r="G249" s="731"/>
      <c r="H249" s="731"/>
      <c r="I249" s="731"/>
      <c r="J249" s="731"/>
      <c r="K249" s="731"/>
      <c r="L249" s="731"/>
    </row>
    <row r="250" spans="1:12" ht="24" x14ac:dyDescent="0.25">
      <c r="A250" s="744" t="s">
        <v>1659</v>
      </c>
      <c r="B250" s="745" t="s">
        <v>272</v>
      </c>
      <c r="C250" s="666" t="s">
        <v>207</v>
      </c>
      <c r="D250" s="744" t="s">
        <v>273</v>
      </c>
      <c r="E250" s="745" t="s">
        <v>274</v>
      </c>
      <c r="F250" s="746" t="s">
        <v>275</v>
      </c>
      <c r="G250" s="744" t="s">
        <v>207</v>
      </c>
      <c r="H250" s="744" t="s">
        <v>276</v>
      </c>
      <c r="I250" s="746" t="s">
        <v>1660</v>
      </c>
      <c r="J250" s="744" t="s">
        <v>273</v>
      </c>
      <c r="K250" s="747" t="s">
        <v>180</v>
      </c>
      <c r="L250" s="748" t="s">
        <v>214</v>
      </c>
    </row>
    <row r="251" spans="1:12" ht="24" x14ac:dyDescent="0.25">
      <c r="A251" s="744" t="s">
        <v>277</v>
      </c>
      <c r="B251" s="750"/>
      <c r="C251" s="750"/>
      <c r="D251" s="750"/>
      <c r="E251" s="745" t="s">
        <v>278</v>
      </c>
      <c r="F251" s="746" t="s">
        <v>279</v>
      </c>
      <c r="G251" s="744" t="s">
        <v>206</v>
      </c>
      <c r="H251" s="744" t="s">
        <v>277</v>
      </c>
      <c r="I251" s="746" t="s">
        <v>1661</v>
      </c>
      <c r="J251" s="744" t="s">
        <v>1662</v>
      </c>
      <c r="K251" s="750"/>
      <c r="L251" s="750"/>
    </row>
    <row r="252" spans="1:12" x14ac:dyDescent="0.25">
      <c r="A252" s="1142" t="s">
        <v>1663</v>
      </c>
      <c r="B252" s="1142"/>
      <c r="C252" s="1142"/>
      <c r="D252" s="1142"/>
      <c r="E252" s="1142"/>
      <c r="F252" s="1142"/>
      <c r="G252" s="1142"/>
      <c r="H252" s="1142"/>
      <c r="I252" s="1142"/>
      <c r="J252" s="1142"/>
      <c r="K252" s="1142"/>
      <c r="L252" s="1142"/>
    </row>
    <row r="253" spans="1:12" x14ac:dyDescent="0.2">
      <c r="A253" s="115"/>
      <c r="B253" s="731"/>
      <c r="C253" s="731"/>
      <c r="D253" s="731"/>
      <c r="E253" s="731"/>
      <c r="F253" s="731"/>
      <c r="G253" s="731"/>
      <c r="H253" s="731"/>
      <c r="I253" s="731"/>
      <c r="J253" s="731"/>
      <c r="K253" s="731"/>
      <c r="L253" s="731"/>
    </row>
    <row r="254" spans="1:12" ht="24.75" thickBot="1" x14ac:dyDescent="0.25">
      <c r="A254" s="779" t="s">
        <v>280</v>
      </c>
      <c r="B254" s="779" t="s">
        <v>281</v>
      </c>
      <c r="C254" s="791" t="s">
        <v>235</v>
      </c>
      <c r="D254" s="792" t="s">
        <v>282</v>
      </c>
      <c r="E254" s="779" t="s">
        <v>228</v>
      </c>
      <c r="F254" s="793" t="s">
        <v>283</v>
      </c>
      <c r="G254" s="731"/>
      <c r="H254" s="731"/>
      <c r="I254" s="731"/>
      <c r="J254" s="731"/>
      <c r="K254" s="731"/>
      <c r="L254" s="731"/>
    </row>
    <row r="255" spans="1:12" ht="48.75" thickTop="1" x14ac:dyDescent="0.2">
      <c r="A255" s="666" t="s">
        <v>183</v>
      </c>
      <c r="B255" s="666" t="s">
        <v>196</v>
      </c>
      <c r="C255" s="794" t="s">
        <v>215</v>
      </c>
      <c r="D255" s="762" t="s">
        <v>284</v>
      </c>
      <c r="E255" s="784" t="s">
        <v>172</v>
      </c>
      <c r="F255" s="745" t="s">
        <v>234</v>
      </c>
      <c r="G255" s="731"/>
      <c r="H255" s="731"/>
      <c r="I255" s="731"/>
      <c r="J255" s="731"/>
      <c r="K255" s="731"/>
      <c r="L255" s="731"/>
    </row>
    <row r="256" spans="1:12" ht="26.25" customHeight="1" x14ac:dyDescent="0.2">
      <c r="A256" s="677" t="s">
        <v>285</v>
      </c>
      <c r="B256" s="731"/>
      <c r="C256" s="731"/>
      <c r="D256" s="731"/>
      <c r="E256" s="731"/>
      <c r="F256" s="731"/>
      <c r="G256" s="731"/>
      <c r="H256" s="731"/>
      <c r="I256" s="731"/>
      <c r="J256" s="731"/>
      <c r="K256" s="731"/>
      <c r="L256" s="731"/>
    </row>
    <row r="257" spans="1:12" x14ac:dyDescent="0.2">
      <c r="A257" s="790"/>
      <c r="B257" s="731"/>
      <c r="C257" s="731"/>
      <c r="D257" s="731"/>
      <c r="E257" s="731"/>
      <c r="F257" s="731"/>
      <c r="G257" s="731"/>
      <c r="H257" s="731"/>
      <c r="I257" s="731"/>
      <c r="J257" s="731"/>
      <c r="K257" s="731"/>
      <c r="L257" s="731"/>
    </row>
    <row r="258" spans="1:12" x14ac:dyDescent="0.2">
      <c r="A258" s="769"/>
      <c r="B258" s="731"/>
      <c r="C258" s="731"/>
      <c r="D258" s="731"/>
      <c r="E258" s="731"/>
      <c r="F258" s="731"/>
      <c r="G258" s="731"/>
      <c r="H258" s="731"/>
      <c r="I258" s="731"/>
      <c r="J258" s="731"/>
      <c r="K258" s="731"/>
      <c r="L258" s="731"/>
    </row>
    <row r="259" spans="1:12" x14ac:dyDescent="0.2">
      <c r="A259" s="769"/>
      <c r="B259" s="731"/>
      <c r="C259" s="731"/>
      <c r="D259" s="731"/>
      <c r="E259" s="731"/>
      <c r="F259" s="731"/>
      <c r="G259" s="731"/>
      <c r="H259" s="731"/>
      <c r="I259" s="731"/>
      <c r="J259" s="731"/>
      <c r="K259" s="731"/>
      <c r="L259" s="731"/>
    </row>
    <row r="260" spans="1:12" x14ac:dyDescent="0.2">
      <c r="A260" s="677" t="s">
        <v>286</v>
      </c>
      <c r="B260" s="731"/>
      <c r="C260" s="731"/>
      <c r="D260" s="731"/>
      <c r="E260" s="731"/>
      <c r="F260" s="731"/>
      <c r="G260" s="731"/>
      <c r="H260" s="731"/>
      <c r="I260" s="731"/>
      <c r="J260" s="731"/>
      <c r="K260" s="731"/>
      <c r="L260" s="731"/>
    </row>
    <row r="261" spans="1:12" x14ac:dyDescent="0.2">
      <c r="A261" s="769"/>
      <c r="B261" s="731"/>
      <c r="C261" s="731"/>
      <c r="D261" s="731"/>
      <c r="E261" s="731"/>
      <c r="F261" s="731"/>
      <c r="G261" s="731"/>
      <c r="H261" s="731"/>
      <c r="I261" s="731"/>
      <c r="J261" s="731"/>
      <c r="K261" s="731"/>
      <c r="L261" s="731"/>
    </row>
    <row r="262" spans="1:12" x14ac:dyDescent="0.2">
      <c r="A262" s="677" t="s">
        <v>287</v>
      </c>
      <c r="B262" s="731"/>
      <c r="C262" s="731"/>
      <c r="D262" s="731"/>
      <c r="E262" s="731"/>
      <c r="F262" s="731"/>
      <c r="G262" s="731"/>
      <c r="H262" s="731"/>
      <c r="I262" s="731"/>
      <c r="J262" s="731"/>
      <c r="K262" s="731"/>
      <c r="L262" s="731"/>
    </row>
    <row r="263" spans="1:12" x14ac:dyDescent="0.2">
      <c r="A263" s="768"/>
      <c r="B263" s="731"/>
      <c r="C263" s="731"/>
      <c r="D263" s="731"/>
      <c r="E263" s="731"/>
      <c r="F263" s="731"/>
      <c r="G263" s="731"/>
      <c r="H263" s="731"/>
      <c r="I263" s="731"/>
      <c r="J263" s="731"/>
      <c r="K263" s="731"/>
      <c r="L263" s="731"/>
    </row>
    <row r="264" spans="1:12" x14ac:dyDescent="0.2">
      <c r="A264" s="768" t="s">
        <v>171</v>
      </c>
      <c r="B264" s="768" t="s">
        <v>172</v>
      </c>
      <c r="C264" s="768" t="s">
        <v>234</v>
      </c>
      <c r="D264" s="731"/>
      <c r="E264" s="731"/>
      <c r="F264" s="731"/>
      <c r="G264" s="731"/>
      <c r="H264" s="731"/>
      <c r="I264" s="731"/>
      <c r="J264" s="731"/>
      <c r="K264" s="731"/>
      <c r="L264" s="731"/>
    </row>
    <row r="265" spans="1:12" x14ac:dyDescent="0.2">
      <c r="A265" s="769"/>
      <c r="B265" s="731"/>
      <c r="C265" s="731"/>
      <c r="D265" s="731"/>
      <c r="E265" s="731"/>
      <c r="F265" s="731"/>
      <c r="G265" s="731"/>
      <c r="H265" s="731"/>
      <c r="I265" s="731"/>
      <c r="J265" s="731"/>
      <c r="K265" s="731"/>
      <c r="L265" s="731"/>
    </row>
    <row r="266" spans="1:12" x14ac:dyDescent="0.2">
      <c r="A266" s="115"/>
      <c r="B266" s="731"/>
      <c r="C266" s="731"/>
      <c r="D266" s="731"/>
      <c r="E266" s="731"/>
      <c r="F266" s="731"/>
      <c r="G266" s="731"/>
      <c r="H266" s="731"/>
      <c r="I266" s="731"/>
      <c r="J266" s="731"/>
      <c r="K266" s="731"/>
      <c r="L266" s="731"/>
    </row>
    <row r="267" spans="1:12" x14ac:dyDescent="0.2">
      <c r="A267" s="115"/>
      <c r="B267" s="731"/>
      <c r="C267" s="731"/>
      <c r="D267" s="731"/>
      <c r="E267" s="731"/>
      <c r="F267" s="731"/>
      <c r="G267" s="731"/>
      <c r="H267" s="731"/>
      <c r="I267" s="731"/>
      <c r="J267" s="731"/>
      <c r="K267" s="731"/>
      <c r="L267" s="731"/>
    </row>
    <row r="268" spans="1:12" x14ac:dyDescent="0.2">
      <c r="A268" s="115"/>
      <c r="B268" s="731"/>
      <c r="C268" s="731"/>
      <c r="D268" s="731"/>
      <c r="E268" s="731"/>
      <c r="F268" s="731"/>
      <c r="G268" s="731"/>
      <c r="H268" s="731"/>
      <c r="I268" s="731"/>
      <c r="J268" s="731"/>
      <c r="K268" s="731"/>
      <c r="L268" s="731"/>
    </row>
    <row r="269" spans="1:12" ht="12.75" thickBot="1" x14ac:dyDescent="0.25">
      <c r="A269" s="779" t="s">
        <v>236</v>
      </c>
      <c r="B269" s="780" t="s">
        <v>4</v>
      </c>
      <c r="C269" s="779" t="s">
        <v>195</v>
      </c>
      <c r="D269" s="779" t="s">
        <v>236</v>
      </c>
      <c r="E269" s="780" t="s">
        <v>4</v>
      </c>
      <c r="F269" s="779" t="s">
        <v>195</v>
      </c>
      <c r="G269" s="781"/>
      <c r="H269" s="781"/>
      <c r="I269" s="731"/>
      <c r="J269" s="731"/>
      <c r="K269" s="731"/>
      <c r="L269" s="731"/>
    </row>
    <row r="270" spans="1:12" ht="13.5" thickTop="1" thickBot="1" x14ac:dyDescent="0.25">
      <c r="A270" s="754"/>
      <c r="B270" s="755"/>
      <c r="C270" s="755"/>
      <c r="D270" s="755"/>
      <c r="E270" s="755"/>
      <c r="F270" s="755"/>
      <c r="G270" s="1120" t="s">
        <v>191</v>
      </c>
      <c r="H270" s="1121"/>
      <c r="I270" s="1121"/>
      <c r="J270" s="1122"/>
      <c r="K270" s="731"/>
      <c r="L270" s="731"/>
    </row>
    <row r="271" spans="1:12" x14ac:dyDescent="0.2">
      <c r="A271" s="773"/>
      <c r="B271" s="760"/>
      <c r="C271" s="760"/>
      <c r="D271" s="760"/>
      <c r="E271" s="760"/>
      <c r="F271" s="760"/>
      <c r="G271" s="760"/>
      <c r="H271" s="760"/>
      <c r="I271" s="1127" t="s">
        <v>194</v>
      </c>
      <c r="J271" s="1128"/>
      <c r="K271" s="731"/>
      <c r="L271" s="731"/>
    </row>
    <row r="272" spans="1:12" ht="12.75" thickBot="1" x14ac:dyDescent="0.25">
      <c r="A272" s="756" t="s">
        <v>186</v>
      </c>
      <c r="B272" s="757" t="s">
        <v>137</v>
      </c>
      <c r="C272" s="758" t="s">
        <v>187</v>
      </c>
      <c r="D272" s="759" t="s">
        <v>188</v>
      </c>
      <c r="E272" s="757" t="s">
        <v>189</v>
      </c>
      <c r="F272" s="759" t="s">
        <v>190</v>
      </c>
      <c r="G272" s="760"/>
      <c r="H272" s="760"/>
      <c r="I272" s="1129"/>
      <c r="J272" s="1130"/>
      <c r="K272" s="731"/>
      <c r="L272" s="731"/>
    </row>
    <row r="273" spans="1:12" ht="12.75" thickBot="1" x14ac:dyDescent="0.25">
      <c r="A273" s="774"/>
      <c r="B273" s="775"/>
      <c r="C273" s="775"/>
      <c r="D273" s="775"/>
      <c r="E273" s="775"/>
      <c r="F273" s="775"/>
      <c r="G273" s="776" t="s">
        <v>192</v>
      </c>
      <c r="H273" s="777" t="s">
        <v>193</v>
      </c>
      <c r="I273" s="777" t="s">
        <v>195</v>
      </c>
      <c r="J273" s="777" t="s">
        <v>196</v>
      </c>
      <c r="K273" s="731"/>
      <c r="L273" s="731"/>
    </row>
    <row r="274" spans="1:12" x14ac:dyDescent="0.2">
      <c r="A274" s="115"/>
      <c r="B274" s="731"/>
      <c r="C274" s="731"/>
      <c r="D274" s="731"/>
      <c r="E274" s="731"/>
      <c r="F274" s="731"/>
      <c r="G274" s="731"/>
      <c r="H274" s="731"/>
      <c r="I274" s="731"/>
      <c r="J274" s="731"/>
      <c r="K274" s="731"/>
      <c r="L274" s="731"/>
    </row>
    <row r="275" spans="1:12" x14ac:dyDescent="0.2">
      <c r="A275" s="677" t="s">
        <v>288</v>
      </c>
      <c r="B275" s="731"/>
      <c r="C275" s="731"/>
      <c r="D275" s="731"/>
      <c r="E275" s="731"/>
      <c r="F275" s="731"/>
      <c r="G275" s="731"/>
      <c r="H275" s="731"/>
      <c r="I275" s="731"/>
      <c r="J275" s="731"/>
      <c r="K275" s="731"/>
      <c r="L275" s="731"/>
    </row>
    <row r="276" spans="1:12" x14ac:dyDescent="0.2">
      <c r="A276" s="677" t="s">
        <v>289</v>
      </c>
      <c r="B276" s="731"/>
      <c r="C276" s="731"/>
      <c r="D276" s="731"/>
      <c r="E276" s="731"/>
      <c r="F276" s="731"/>
      <c r="G276" s="731"/>
      <c r="H276" s="731"/>
      <c r="I276" s="731"/>
      <c r="J276" s="731"/>
      <c r="K276" s="731"/>
      <c r="L276" s="731"/>
    </row>
    <row r="277" spans="1:12" x14ac:dyDescent="0.2">
      <c r="A277" s="769"/>
      <c r="B277" s="731"/>
      <c r="C277" s="731"/>
      <c r="D277" s="731"/>
      <c r="E277" s="731"/>
      <c r="F277" s="731"/>
      <c r="G277" s="731"/>
      <c r="H277" s="731"/>
      <c r="I277" s="731"/>
      <c r="J277" s="731"/>
      <c r="K277" s="731"/>
      <c r="L277" s="731"/>
    </row>
    <row r="278" spans="1:12" x14ac:dyDescent="0.2">
      <c r="A278" s="772" t="s">
        <v>183</v>
      </c>
      <c r="B278" s="731"/>
      <c r="C278" s="731"/>
      <c r="D278" s="731"/>
      <c r="E278" s="731"/>
      <c r="F278" s="731"/>
      <c r="G278" s="731"/>
      <c r="H278" s="731"/>
      <c r="I278" s="731"/>
      <c r="J278" s="731"/>
      <c r="K278" s="731"/>
      <c r="L278" s="731"/>
    </row>
    <row r="279" spans="1:12" x14ac:dyDescent="0.2">
      <c r="A279" s="115"/>
      <c r="B279" s="731"/>
      <c r="C279" s="731"/>
      <c r="D279" s="731"/>
      <c r="E279" s="731"/>
      <c r="F279" s="731"/>
      <c r="G279" s="731"/>
      <c r="H279" s="731"/>
      <c r="I279" s="731"/>
      <c r="J279" s="731"/>
      <c r="K279" s="731"/>
      <c r="L279" s="731"/>
    </row>
    <row r="280" spans="1:12" x14ac:dyDescent="0.2">
      <c r="A280" s="115"/>
      <c r="B280" s="731"/>
      <c r="C280" s="731"/>
      <c r="D280" s="731"/>
      <c r="E280" s="731"/>
      <c r="F280" s="731"/>
      <c r="G280" s="731"/>
      <c r="H280" s="731"/>
      <c r="I280" s="731"/>
      <c r="J280" s="731"/>
      <c r="K280" s="731"/>
      <c r="L280" s="731"/>
    </row>
    <row r="281" spans="1:12" x14ac:dyDescent="0.2">
      <c r="A281" s="115"/>
      <c r="B281" s="731"/>
      <c r="C281" s="731"/>
      <c r="D281" s="731"/>
      <c r="E281" s="731"/>
      <c r="F281" s="731"/>
      <c r="G281" s="731"/>
      <c r="H281" s="731"/>
      <c r="I281" s="731"/>
      <c r="J281" s="731"/>
      <c r="K281" s="731"/>
      <c r="L281" s="731"/>
    </row>
    <row r="282" spans="1:12" x14ac:dyDescent="0.2">
      <c r="A282" s="772" t="s">
        <v>172</v>
      </c>
      <c r="B282" s="772" t="s">
        <v>290</v>
      </c>
      <c r="C282" s="731"/>
      <c r="D282" s="731"/>
      <c r="E282" s="731"/>
      <c r="F282" s="731"/>
      <c r="G282" s="731"/>
      <c r="H282" s="731"/>
      <c r="I282" s="731"/>
      <c r="J282" s="731"/>
      <c r="K282" s="731"/>
      <c r="L282" s="731"/>
    </row>
    <row r="283" spans="1:12" x14ac:dyDescent="0.2">
      <c r="A283" s="786"/>
      <c r="B283" s="731"/>
      <c r="C283" s="731"/>
      <c r="D283" s="731"/>
      <c r="E283" s="731"/>
      <c r="F283" s="731"/>
      <c r="G283" s="731"/>
      <c r="H283" s="731"/>
      <c r="I283" s="731"/>
      <c r="J283" s="731"/>
      <c r="K283" s="731"/>
      <c r="L283" s="731"/>
    </row>
    <row r="284" spans="1:12" x14ac:dyDescent="0.2">
      <c r="A284" s="786">
        <v>180</v>
      </c>
      <c r="B284" s="786">
        <v>180</v>
      </c>
      <c r="C284" s="786">
        <v>240</v>
      </c>
      <c r="D284" s="786">
        <v>10.67</v>
      </c>
      <c r="E284" s="786">
        <v>133.33000000000001</v>
      </c>
      <c r="F284" s="731"/>
      <c r="G284" s="731"/>
      <c r="H284" s="731"/>
      <c r="I284" s="731"/>
      <c r="J284" s="731"/>
      <c r="K284" s="731"/>
      <c r="L284" s="731"/>
    </row>
    <row r="285" spans="1:12" x14ac:dyDescent="0.2">
      <c r="A285" s="115"/>
      <c r="B285" s="731"/>
      <c r="C285" s="731"/>
      <c r="D285" s="731"/>
      <c r="E285" s="731"/>
      <c r="F285" s="731"/>
      <c r="G285" s="731"/>
      <c r="H285" s="731"/>
      <c r="I285" s="731"/>
      <c r="J285" s="731"/>
      <c r="K285" s="731"/>
      <c r="L285" s="731"/>
    </row>
    <row r="286" spans="1:12" x14ac:dyDescent="0.2">
      <c r="A286" s="115"/>
      <c r="B286" s="731"/>
      <c r="C286" s="731"/>
      <c r="D286" s="731"/>
      <c r="E286" s="731"/>
      <c r="F286" s="731"/>
      <c r="G286" s="731"/>
      <c r="H286" s="731"/>
      <c r="I286" s="731"/>
      <c r="J286" s="731"/>
      <c r="K286" s="731"/>
      <c r="L286" s="731"/>
    </row>
    <row r="287" spans="1:12" x14ac:dyDescent="0.2">
      <c r="A287" s="115"/>
      <c r="B287" s="731"/>
      <c r="C287" s="731"/>
      <c r="D287" s="731"/>
      <c r="E287" s="731"/>
      <c r="F287" s="731"/>
      <c r="G287" s="731"/>
      <c r="H287" s="731"/>
      <c r="I287" s="731"/>
      <c r="J287" s="731"/>
      <c r="K287" s="731"/>
      <c r="L287" s="731"/>
    </row>
    <row r="288" spans="1:12" x14ac:dyDescent="0.2">
      <c r="A288" s="115"/>
      <c r="B288" s="731"/>
      <c r="C288" s="731"/>
      <c r="D288" s="731"/>
      <c r="E288" s="731"/>
      <c r="F288" s="731"/>
      <c r="G288" s="731"/>
      <c r="H288" s="731"/>
      <c r="I288" s="731"/>
      <c r="J288" s="731"/>
      <c r="K288" s="731"/>
      <c r="L288" s="731"/>
    </row>
    <row r="289" spans="1:12" x14ac:dyDescent="0.2">
      <c r="A289" s="115"/>
      <c r="B289" s="731"/>
      <c r="C289" s="731"/>
      <c r="D289" s="731"/>
      <c r="E289" s="731"/>
      <c r="F289" s="731"/>
      <c r="G289" s="731"/>
      <c r="H289" s="731"/>
      <c r="I289" s="731"/>
      <c r="J289" s="731"/>
      <c r="K289" s="731"/>
      <c r="L289" s="731"/>
    </row>
    <row r="290" spans="1:12" x14ac:dyDescent="0.2">
      <c r="A290" s="795">
        <v>1641</v>
      </c>
      <c r="B290" s="795">
        <v>1641</v>
      </c>
      <c r="C290" s="795">
        <v>1926</v>
      </c>
      <c r="D290" s="772">
        <v>10.56</v>
      </c>
      <c r="E290" s="772">
        <v>117.37</v>
      </c>
      <c r="F290" s="731"/>
      <c r="G290" s="731"/>
      <c r="H290" s="731"/>
      <c r="I290" s="731"/>
      <c r="J290" s="731"/>
      <c r="K290" s="731"/>
      <c r="L290" s="731"/>
    </row>
    <row r="291" spans="1:12" x14ac:dyDescent="0.2">
      <c r="A291" s="796"/>
      <c r="B291" s="731"/>
      <c r="C291" s="731"/>
      <c r="D291" s="731"/>
      <c r="E291" s="731"/>
      <c r="F291" s="731"/>
      <c r="G291" s="731"/>
      <c r="H291" s="731"/>
      <c r="I291" s="731"/>
      <c r="J291" s="731"/>
      <c r="K291" s="731"/>
      <c r="L291" s="731"/>
    </row>
    <row r="292" spans="1:12" x14ac:dyDescent="0.2">
      <c r="A292" s="796" t="s">
        <v>198</v>
      </c>
      <c r="B292" s="797" t="s">
        <v>291</v>
      </c>
      <c r="C292" s="731"/>
      <c r="D292" s="731"/>
      <c r="E292" s="731"/>
      <c r="F292" s="731"/>
      <c r="G292" s="731"/>
      <c r="H292" s="731"/>
      <c r="I292" s="731"/>
      <c r="J292" s="731"/>
      <c r="K292" s="731"/>
      <c r="L292" s="731"/>
    </row>
    <row r="293" spans="1:12" x14ac:dyDescent="0.2">
      <c r="A293" s="769"/>
      <c r="B293" s="731"/>
      <c r="C293" s="731"/>
      <c r="D293" s="731"/>
      <c r="E293" s="731"/>
      <c r="F293" s="731"/>
      <c r="G293" s="731"/>
      <c r="H293" s="731"/>
      <c r="I293" s="731"/>
      <c r="J293" s="731"/>
      <c r="K293" s="731"/>
      <c r="L293" s="731"/>
    </row>
    <row r="294" spans="1:12" x14ac:dyDescent="0.2">
      <c r="A294" s="769"/>
      <c r="B294" s="731"/>
      <c r="C294" s="731"/>
      <c r="D294" s="731"/>
      <c r="E294" s="731"/>
      <c r="F294" s="731"/>
      <c r="G294" s="731"/>
      <c r="H294" s="731"/>
      <c r="I294" s="731"/>
      <c r="J294" s="731"/>
      <c r="K294" s="731"/>
      <c r="L294" s="731"/>
    </row>
    <row r="295" spans="1:12" x14ac:dyDescent="0.2">
      <c r="A295" s="772" t="s">
        <v>292</v>
      </c>
      <c r="B295" s="731"/>
      <c r="C295" s="731"/>
      <c r="D295" s="731"/>
      <c r="E295" s="731"/>
      <c r="F295" s="731"/>
      <c r="G295" s="731"/>
      <c r="H295" s="731"/>
      <c r="I295" s="731"/>
      <c r="J295" s="731"/>
      <c r="K295" s="731"/>
      <c r="L295" s="731"/>
    </row>
    <row r="296" spans="1:12" x14ac:dyDescent="0.2">
      <c r="A296" s="769"/>
      <c r="B296" s="731"/>
      <c r="C296" s="731"/>
      <c r="D296" s="731"/>
      <c r="E296" s="731"/>
      <c r="F296" s="731"/>
      <c r="G296" s="731"/>
      <c r="H296" s="731"/>
      <c r="I296" s="731"/>
      <c r="J296" s="731"/>
      <c r="K296" s="731"/>
      <c r="L296" s="731"/>
    </row>
    <row r="297" spans="1:12" x14ac:dyDescent="0.2">
      <c r="A297" s="677" t="s">
        <v>293</v>
      </c>
      <c r="B297" s="731"/>
      <c r="C297" s="731"/>
      <c r="D297" s="731"/>
      <c r="E297" s="731"/>
      <c r="F297" s="731"/>
      <c r="G297" s="731"/>
      <c r="H297" s="731"/>
      <c r="I297" s="731"/>
      <c r="J297" s="731"/>
      <c r="K297" s="731"/>
      <c r="L297" s="731"/>
    </row>
    <row r="298" spans="1:12" x14ac:dyDescent="0.2">
      <c r="A298" s="769"/>
      <c r="B298" s="731"/>
      <c r="C298" s="731"/>
      <c r="D298" s="731"/>
      <c r="E298" s="731"/>
      <c r="F298" s="731"/>
      <c r="G298" s="731"/>
      <c r="H298" s="731"/>
      <c r="I298" s="731"/>
      <c r="J298" s="731"/>
      <c r="K298" s="731"/>
      <c r="L298" s="731"/>
    </row>
    <row r="299" spans="1:12" ht="12.75" thickBot="1" x14ac:dyDescent="0.25">
      <c r="A299" s="796" t="s">
        <v>198</v>
      </c>
      <c r="B299" s="797" t="s">
        <v>294</v>
      </c>
      <c r="C299" s="731"/>
      <c r="D299" s="731"/>
      <c r="E299" s="731"/>
      <c r="F299" s="731"/>
      <c r="G299" s="731"/>
      <c r="H299" s="731"/>
      <c r="I299" s="731"/>
      <c r="J299" s="731"/>
      <c r="K299" s="731"/>
      <c r="L299" s="731"/>
    </row>
    <row r="300" spans="1:12" ht="12.75" thickTop="1" x14ac:dyDescent="0.2">
      <c r="A300" s="798" t="s">
        <v>295</v>
      </c>
      <c r="B300" s="1125" t="s">
        <v>1664</v>
      </c>
      <c r="C300" s="1137" t="s">
        <v>183</v>
      </c>
      <c r="D300" s="1133" t="s">
        <v>172</v>
      </c>
      <c r="E300" s="1138" t="s">
        <v>290</v>
      </c>
      <c r="F300" s="1140">
        <v>2526</v>
      </c>
      <c r="G300" s="1131">
        <v>2526</v>
      </c>
      <c r="H300" s="1131">
        <v>2386</v>
      </c>
      <c r="I300" s="1133">
        <v>8.5</v>
      </c>
      <c r="J300" s="1133">
        <v>94.46</v>
      </c>
      <c r="K300" s="731"/>
      <c r="L300" s="731"/>
    </row>
    <row r="301" spans="1:12" ht="12.75" thickBot="1" x14ac:dyDescent="0.25">
      <c r="A301" s="761" t="s">
        <v>198</v>
      </c>
      <c r="B301" s="1126"/>
      <c r="C301" s="1124"/>
      <c r="D301" s="1134"/>
      <c r="E301" s="1139"/>
      <c r="F301" s="1141"/>
      <c r="G301" s="1132"/>
      <c r="H301" s="1132"/>
      <c r="I301" s="1134"/>
      <c r="J301" s="1134"/>
      <c r="K301" s="731"/>
      <c r="L301" s="731"/>
    </row>
    <row r="302" spans="1:12" ht="12.75" thickTop="1" x14ac:dyDescent="0.2">
      <c r="A302" s="744" t="s">
        <v>296</v>
      </c>
      <c r="B302" s="762" t="s">
        <v>297</v>
      </c>
      <c r="C302" s="747" t="s">
        <v>183</v>
      </c>
      <c r="D302" s="746" t="s">
        <v>172</v>
      </c>
      <c r="E302" s="666" t="s">
        <v>290</v>
      </c>
      <c r="F302" s="799">
        <v>101040</v>
      </c>
      <c r="G302" s="800">
        <v>101040</v>
      </c>
      <c r="H302" s="800">
        <v>80710</v>
      </c>
      <c r="I302" s="746">
        <v>3.99</v>
      </c>
      <c r="J302" s="746">
        <v>79.88</v>
      </c>
      <c r="K302" s="731"/>
      <c r="L302" s="731"/>
    </row>
    <row r="303" spans="1:12" ht="12.75" thickBot="1" x14ac:dyDescent="0.25">
      <c r="A303" s="761" t="s">
        <v>198</v>
      </c>
      <c r="B303" s="801"/>
      <c r="C303" s="801"/>
      <c r="D303" s="801"/>
      <c r="E303" s="801"/>
      <c r="F303" s="801"/>
      <c r="G303" s="801"/>
      <c r="H303" s="801"/>
      <c r="I303" s="801"/>
      <c r="J303" s="801"/>
      <c r="K303" s="731"/>
      <c r="L303" s="731"/>
    </row>
    <row r="304" spans="1:12" ht="12.75" thickTop="1" x14ac:dyDescent="0.2">
      <c r="A304" s="744" t="s">
        <v>298</v>
      </c>
      <c r="B304" s="745" t="s">
        <v>1665</v>
      </c>
      <c r="C304" s="745" t="s">
        <v>299</v>
      </c>
      <c r="D304" s="746" t="s">
        <v>172</v>
      </c>
      <c r="E304" s="666" t="s">
        <v>290</v>
      </c>
      <c r="F304" s="749">
        <v>25</v>
      </c>
      <c r="G304" s="666">
        <v>25</v>
      </c>
      <c r="H304" s="666">
        <v>18</v>
      </c>
      <c r="I304" s="746">
        <v>6.48</v>
      </c>
      <c r="J304" s="746">
        <v>72</v>
      </c>
      <c r="K304" s="731"/>
      <c r="L304" s="731"/>
    </row>
    <row r="305" spans="1:12" ht="12.75" thickBot="1" x14ac:dyDescent="0.25">
      <c r="A305" s="761" t="s">
        <v>198</v>
      </c>
      <c r="B305" s="801"/>
      <c r="C305" s="801"/>
      <c r="D305" s="801"/>
      <c r="E305" s="801"/>
      <c r="F305" s="801"/>
      <c r="G305" s="801"/>
      <c r="H305" s="801"/>
      <c r="I305" s="801"/>
      <c r="J305" s="801"/>
      <c r="K305" s="731"/>
      <c r="L305" s="731"/>
    </row>
    <row r="306" spans="1:12" ht="12.75" thickTop="1" x14ac:dyDescent="0.2">
      <c r="A306" s="744" t="s">
        <v>300</v>
      </c>
      <c r="B306" s="745" t="s">
        <v>1666</v>
      </c>
      <c r="C306" s="747" t="s">
        <v>183</v>
      </c>
      <c r="D306" s="746" t="s">
        <v>172</v>
      </c>
      <c r="E306" s="666" t="s">
        <v>301</v>
      </c>
      <c r="F306" s="802">
        <v>11280</v>
      </c>
      <c r="G306" s="800">
        <v>11280</v>
      </c>
      <c r="H306" s="800">
        <v>10311</v>
      </c>
      <c r="I306" s="746">
        <v>4.57</v>
      </c>
      <c r="J306" s="746">
        <v>91.41</v>
      </c>
      <c r="K306" s="731"/>
      <c r="L306" s="731"/>
    </row>
    <row r="307" spans="1:12" x14ac:dyDescent="0.2">
      <c r="A307" s="769"/>
      <c r="B307" s="731"/>
      <c r="C307" s="731"/>
      <c r="D307" s="731"/>
      <c r="E307" s="731"/>
      <c r="F307" s="731"/>
      <c r="G307" s="731"/>
      <c r="H307" s="731"/>
      <c r="I307" s="731"/>
      <c r="J307" s="731"/>
      <c r="K307" s="731"/>
      <c r="L307" s="731"/>
    </row>
    <row r="308" spans="1:12" x14ac:dyDescent="0.2">
      <c r="A308" s="772" t="s">
        <v>302</v>
      </c>
      <c r="B308" s="731"/>
      <c r="C308" s="731"/>
      <c r="D308" s="731"/>
      <c r="E308" s="731"/>
      <c r="F308" s="731"/>
      <c r="G308" s="731"/>
      <c r="H308" s="731"/>
      <c r="I308" s="731"/>
      <c r="J308" s="731"/>
      <c r="K308" s="731"/>
      <c r="L308" s="731"/>
    </row>
    <row r="309" spans="1:12" x14ac:dyDescent="0.2">
      <c r="A309" s="769"/>
      <c r="B309" s="731"/>
      <c r="C309" s="731"/>
      <c r="D309" s="731"/>
      <c r="E309" s="731"/>
      <c r="F309" s="731"/>
      <c r="G309" s="731"/>
      <c r="H309" s="731"/>
      <c r="I309" s="731"/>
      <c r="J309" s="731"/>
      <c r="K309" s="731"/>
      <c r="L309" s="731"/>
    </row>
    <row r="310" spans="1:12" x14ac:dyDescent="0.2">
      <c r="A310" s="772" t="s">
        <v>303</v>
      </c>
      <c r="B310" s="731"/>
      <c r="C310" s="731"/>
      <c r="D310" s="731"/>
      <c r="E310" s="731"/>
      <c r="F310" s="731"/>
      <c r="G310" s="731"/>
      <c r="H310" s="731"/>
      <c r="I310" s="731"/>
      <c r="J310" s="731"/>
      <c r="K310" s="731"/>
      <c r="L310" s="731"/>
    </row>
    <row r="311" spans="1:12" x14ac:dyDescent="0.2">
      <c r="A311" s="769"/>
      <c r="B311" s="731"/>
      <c r="C311" s="731"/>
      <c r="D311" s="731"/>
      <c r="E311" s="731"/>
      <c r="F311" s="731"/>
      <c r="G311" s="731"/>
      <c r="H311" s="731"/>
      <c r="I311" s="731"/>
      <c r="J311" s="731"/>
      <c r="K311" s="731"/>
      <c r="L311" s="731"/>
    </row>
    <row r="312" spans="1:12" x14ac:dyDescent="0.2">
      <c r="A312" s="772" t="s">
        <v>304</v>
      </c>
      <c r="B312" s="731"/>
      <c r="C312" s="731"/>
      <c r="D312" s="731"/>
      <c r="E312" s="731"/>
      <c r="F312" s="731"/>
      <c r="G312" s="731"/>
      <c r="H312" s="731"/>
      <c r="I312" s="731"/>
      <c r="J312" s="731"/>
      <c r="K312" s="731"/>
      <c r="L312" s="731"/>
    </row>
    <row r="313" spans="1:12" x14ac:dyDescent="0.2">
      <c r="A313" s="769"/>
      <c r="B313" s="731"/>
      <c r="C313" s="731"/>
      <c r="D313" s="731"/>
      <c r="E313" s="731"/>
      <c r="F313" s="731"/>
      <c r="G313" s="731"/>
      <c r="H313" s="731"/>
      <c r="I313" s="731"/>
      <c r="J313" s="731"/>
      <c r="K313" s="731"/>
      <c r="L313" s="731"/>
    </row>
    <row r="314" spans="1:12" x14ac:dyDescent="0.2">
      <c r="A314" s="115"/>
      <c r="B314" s="731"/>
      <c r="C314" s="731"/>
      <c r="D314" s="731"/>
      <c r="E314" s="731"/>
      <c r="F314" s="731"/>
      <c r="G314" s="731"/>
      <c r="H314" s="731"/>
      <c r="I314" s="731"/>
      <c r="J314" s="731"/>
      <c r="K314" s="731"/>
      <c r="L314" s="731"/>
    </row>
    <row r="315" spans="1:12" x14ac:dyDescent="0.2">
      <c r="A315" s="770" t="s">
        <v>198</v>
      </c>
      <c r="B315" s="772" t="s">
        <v>305</v>
      </c>
      <c r="C315" s="731"/>
      <c r="D315" s="731"/>
      <c r="E315" s="731"/>
      <c r="F315" s="731"/>
      <c r="G315" s="731"/>
      <c r="H315" s="731"/>
      <c r="I315" s="731"/>
      <c r="J315" s="731"/>
      <c r="K315" s="731"/>
      <c r="L315" s="731"/>
    </row>
    <row r="316" spans="1:12" ht="12.75" thickBot="1" x14ac:dyDescent="0.25">
      <c r="A316" s="115"/>
      <c r="B316" s="731"/>
      <c r="C316" s="731"/>
      <c r="D316" s="731"/>
      <c r="E316" s="731"/>
      <c r="F316" s="731"/>
      <c r="G316" s="731"/>
      <c r="H316" s="731"/>
      <c r="I316" s="731"/>
      <c r="J316" s="731"/>
      <c r="K316" s="731"/>
      <c r="L316" s="731"/>
    </row>
    <row r="317" spans="1:12" ht="12.75" thickTop="1" x14ac:dyDescent="0.2">
      <c r="A317" s="798" t="s">
        <v>306</v>
      </c>
      <c r="B317" s="803" t="s">
        <v>1667</v>
      </c>
      <c r="C317" s="804" t="s">
        <v>183</v>
      </c>
      <c r="D317" s="805" t="s">
        <v>172</v>
      </c>
      <c r="E317" s="803" t="s">
        <v>307</v>
      </c>
      <c r="F317" s="805">
        <v>10</v>
      </c>
      <c r="G317" s="803">
        <v>10</v>
      </c>
      <c r="H317" s="803">
        <v>10</v>
      </c>
      <c r="I317" s="803">
        <v>7</v>
      </c>
      <c r="J317" s="805">
        <v>100</v>
      </c>
      <c r="K317" s="731"/>
      <c r="L317" s="731"/>
    </row>
    <row r="318" spans="1:12" x14ac:dyDescent="0.2">
      <c r="A318" s="744" t="s">
        <v>308</v>
      </c>
      <c r="B318" s="666" t="s">
        <v>1668</v>
      </c>
      <c r="C318" s="750"/>
      <c r="D318" s="750"/>
      <c r="E318" s="666" t="s">
        <v>309</v>
      </c>
      <c r="F318" s="750"/>
      <c r="G318" s="750"/>
      <c r="H318" s="750"/>
      <c r="I318" s="750"/>
      <c r="J318" s="750"/>
      <c r="K318" s="731"/>
      <c r="L318" s="731"/>
    </row>
    <row r="319" spans="1:12" x14ac:dyDescent="0.2">
      <c r="A319" s="768" t="s">
        <v>310</v>
      </c>
      <c r="B319" s="731"/>
      <c r="C319" s="731"/>
      <c r="D319" s="731"/>
      <c r="E319" s="731"/>
      <c r="F319" s="731"/>
      <c r="G319" s="731"/>
      <c r="H319" s="731"/>
      <c r="I319" s="731"/>
      <c r="J319" s="731"/>
      <c r="K319" s="731"/>
      <c r="L319" s="731"/>
    </row>
    <row r="320" spans="1:12" x14ac:dyDescent="0.2">
      <c r="A320" s="115"/>
      <c r="B320" s="731"/>
      <c r="C320" s="731"/>
      <c r="D320" s="731"/>
      <c r="E320" s="731"/>
      <c r="F320" s="731"/>
      <c r="G320" s="731"/>
      <c r="H320" s="731"/>
      <c r="I320" s="731"/>
      <c r="J320" s="731"/>
      <c r="K320" s="731"/>
      <c r="L320" s="731"/>
    </row>
    <row r="321" spans="1:12" x14ac:dyDescent="0.2">
      <c r="A321" s="796" t="s">
        <v>198</v>
      </c>
      <c r="B321" s="797" t="s">
        <v>311</v>
      </c>
      <c r="C321" s="731"/>
      <c r="D321" s="731"/>
      <c r="E321" s="731"/>
      <c r="F321" s="731"/>
      <c r="G321" s="731"/>
      <c r="H321" s="731"/>
      <c r="I321" s="731"/>
      <c r="J321" s="731"/>
      <c r="K321" s="731"/>
      <c r="L321" s="731"/>
    </row>
    <row r="322" spans="1:12" x14ac:dyDescent="0.2">
      <c r="A322" s="769"/>
      <c r="B322" s="731"/>
      <c r="C322" s="731"/>
      <c r="D322" s="731"/>
      <c r="E322" s="731"/>
      <c r="F322" s="731"/>
      <c r="G322" s="731"/>
      <c r="H322" s="731"/>
      <c r="I322" s="731"/>
      <c r="J322" s="731"/>
      <c r="K322" s="731"/>
      <c r="L322" s="731"/>
    </row>
    <row r="323" spans="1:12" x14ac:dyDescent="0.2">
      <c r="A323" s="769"/>
      <c r="B323" s="731"/>
      <c r="C323" s="731"/>
      <c r="D323" s="731"/>
      <c r="E323" s="731"/>
      <c r="F323" s="731"/>
      <c r="G323" s="731"/>
      <c r="H323" s="731"/>
      <c r="I323" s="731"/>
      <c r="J323" s="731"/>
      <c r="K323" s="731"/>
      <c r="L323" s="731"/>
    </row>
    <row r="324" spans="1:12" x14ac:dyDescent="0.2">
      <c r="A324" s="772" t="s">
        <v>312</v>
      </c>
      <c r="B324" s="731"/>
      <c r="C324" s="731"/>
      <c r="D324" s="731"/>
      <c r="E324" s="731"/>
      <c r="F324" s="731"/>
      <c r="G324" s="731"/>
      <c r="H324" s="731"/>
      <c r="I324" s="731"/>
      <c r="J324" s="731"/>
      <c r="K324" s="731"/>
      <c r="L324" s="731"/>
    </row>
    <row r="325" spans="1:12" x14ac:dyDescent="0.2">
      <c r="A325" s="115"/>
      <c r="B325" s="731"/>
      <c r="C325" s="731"/>
      <c r="D325" s="731"/>
      <c r="E325" s="731"/>
      <c r="F325" s="731"/>
      <c r="G325" s="731"/>
      <c r="H325" s="731"/>
      <c r="I325" s="731"/>
      <c r="J325" s="731"/>
      <c r="K325" s="731"/>
      <c r="L325" s="731"/>
    </row>
    <row r="326" spans="1:12" x14ac:dyDescent="0.2">
      <c r="A326" s="770" t="s">
        <v>198</v>
      </c>
      <c r="B326" s="731"/>
      <c r="C326" s="731"/>
      <c r="D326" s="731"/>
      <c r="E326" s="731"/>
      <c r="F326" s="731"/>
      <c r="G326" s="731"/>
      <c r="H326" s="731"/>
      <c r="I326" s="731"/>
      <c r="J326" s="731"/>
      <c r="K326" s="731"/>
      <c r="L326" s="731"/>
    </row>
    <row r="327" spans="1:12" x14ac:dyDescent="0.2">
      <c r="A327" s="790"/>
      <c r="B327" s="731"/>
      <c r="C327" s="731"/>
      <c r="D327" s="731"/>
      <c r="E327" s="731"/>
      <c r="F327" s="731"/>
      <c r="G327" s="731"/>
      <c r="H327" s="731"/>
      <c r="I327" s="731"/>
      <c r="J327" s="731"/>
      <c r="K327" s="731"/>
      <c r="L327" s="731"/>
    </row>
    <row r="328" spans="1:12" x14ac:dyDescent="0.2">
      <c r="A328" s="772" t="s">
        <v>313</v>
      </c>
      <c r="B328" s="731"/>
      <c r="C328" s="731"/>
      <c r="D328" s="731"/>
      <c r="E328" s="731"/>
      <c r="F328" s="731"/>
      <c r="G328" s="731"/>
      <c r="H328" s="731"/>
      <c r="I328" s="731"/>
      <c r="J328" s="731"/>
      <c r="K328" s="731"/>
      <c r="L328" s="731"/>
    </row>
    <row r="329" spans="1:12" x14ac:dyDescent="0.2">
      <c r="A329" s="115"/>
      <c r="B329" s="731"/>
      <c r="C329" s="731"/>
      <c r="D329" s="731"/>
      <c r="E329" s="731"/>
      <c r="F329" s="731"/>
      <c r="G329" s="731"/>
      <c r="H329" s="731"/>
      <c r="I329" s="731"/>
      <c r="J329" s="731"/>
      <c r="K329" s="731"/>
      <c r="L329" s="731"/>
    </row>
    <row r="330" spans="1:12" x14ac:dyDescent="0.2">
      <c r="A330" s="115"/>
      <c r="B330" s="731"/>
      <c r="C330" s="731"/>
      <c r="D330" s="731"/>
      <c r="E330" s="731"/>
      <c r="F330" s="731"/>
      <c r="G330" s="731"/>
      <c r="H330" s="731"/>
      <c r="I330" s="731"/>
      <c r="J330" s="731"/>
      <c r="K330" s="731"/>
      <c r="L330" s="731"/>
    </row>
    <row r="331" spans="1:12" x14ac:dyDescent="0.2">
      <c r="A331" s="115"/>
      <c r="B331" s="731"/>
      <c r="C331" s="731"/>
      <c r="D331" s="731"/>
      <c r="E331" s="731"/>
      <c r="F331" s="731"/>
      <c r="G331" s="731"/>
      <c r="H331" s="731"/>
      <c r="I331" s="731"/>
      <c r="J331" s="731"/>
      <c r="K331" s="731"/>
      <c r="L331" s="731"/>
    </row>
    <row r="332" spans="1:12" x14ac:dyDescent="0.2">
      <c r="A332" s="115"/>
      <c r="B332" s="731"/>
      <c r="C332" s="731"/>
      <c r="D332" s="731"/>
      <c r="E332" s="731"/>
      <c r="F332" s="731"/>
      <c r="G332" s="731"/>
      <c r="H332" s="731"/>
      <c r="I332" s="731"/>
      <c r="J332" s="731"/>
      <c r="K332" s="731"/>
      <c r="L332" s="731"/>
    </row>
    <row r="333" spans="1:12" x14ac:dyDescent="0.2">
      <c r="A333" s="677" t="s">
        <v>314</v>
      </c>
      <c r="B333" s="731"/>
      <c r="C333" s="731"/>
      <c r="D333" s="731"/>
      <c r="E333" s="731"/>
      <c r="F333" s="731"/>
      <c r="G333" s="731"/>
      <c r="H333" s="731"/>
      <c r="I333" s="731"/>
      <c r="J333" s="731"/>
      <c r="K333" s="731"/>
      <c r="L333" s="731"/>
    </row>
    <row r="334" spans="1:12" x14ac:dyDescent="0.2">
      <c r="A334" s="677" t="s">
        <v>315</v>
      </c>
      <c r="B334" s="731"/>
      <c r="C334" s="731"/>
      <c r="D334" s="731"/>
      <c r="E334" s="731"/>
      <c r="F334" s="731"/>
      <c r="G334" s="731"/>
      <c r="H334" s="731"/>
      <c r="I334" s="731"/>
      <c r="J334" s="731"/>
      <c r="K334" s="731"/>
      <c r="L334" s="731"/>
    </row>
    <row r="335" spans="1:12" x14ac:dyDescent="0.2">
      <c r="A335" s="115"/>
      <c r="B335" s="731"/>
      <c r="C335" s="731"/>
      <c r="D335" s="731"/>
      <c r="E335" s="731"/>
      <c r="F335" s="731"/>
      <c r="G335" s="731"/>
      <c r="H335" s="731"/>
      <c r="I335" s="731"/>
      <c r="J335" s="731"/>
      <c r="K335" s="731"/>
      <c r="L335" s="731"/>
    </row>
    <row r="336" spans="1:12" x14ac:dyDescent="0.2">
      <c r="A336" s="115"/>
      <c r="B336" s="731"/>
      <c r="C336" s="731"/>
      <c r="D336" s="731"/>
      <c r="E336" s="731"/>
      <c r="F336" s="731"/>
      <c r="G336" s="731"/>
      <c r="H336" s="731"/>
      <c r="I336" s="731"/>
      <c r="J336" s="731"/>
      <c r="K336" s="731"/>
      <c r="L336" s="731"/>
    </row>
    <row r="337" spans="1:12" x14ac:dyDescent="0.2">
      <c r="A337" s="115"/>
      <c r="B337" s="731"/>
      <c r="C337" s="731"/>
      <c r="D337" s="731"/>
      <c r="E337" s="731"/>
      <c r="F337" s="731"/>
      <c r="G337" s="731"/>
      <c r="H337" s="731"/>
      <c r="I337" s="731"/>
      <c r="J337" s="731"/>
      <c r="K337" s="731"/>
      <c r="L337" s="731"/>
    </row>
    <row r="338" spans="1:12" x14ac:dyDescent="0.2">
      <c r="A338" s="677" t="s">
        <v>316</v>
      </c>
      <c r="B338" s="731"/>
      <c r="C338" s="731"/>
      <c r="D338" s="731"/>
      <c r="E338" s="731"/>
      <c r="F338" s="731"/>
      <c r="G338" s="731"/>
      <c r="H338" s="731"/>
      <c r="I338" s="731"/>
      <c r="J338" s="731"/>
      <c r="K338" s="731"/>
      <c r="L338" s="731"/>
    </row>
    <row r="339" spans="1:12" x14ac:dyDescent="0.2">
      <c r="A339" s="769"/>
      <c r="B339" s="731"/>
      <c r="C339" s="731"/>
      <c r="D339" s="731"/>
      <c r="E339" s="731"/>
      <c r="F339" s="731"/>
      <c r="G339" s="731"/>
      <c r="H339" s="731"/>
      <c r="I339" s="731"/>
      <c r="J339" s="731"/>
      <c r="K339" s="731"/>
      <c r="L339" s="731"/>
    </row>
    <row r="340" spans="1:12" x14ac:dyDescent="0.2">
      <c r="A340" s="772" t="s">
        <v>183</v>
      </c>
      <c r="B340" s="731"/>
      <c r="C340" s="731"/>
      <c r="D340" s="731"/>
      <c r="E340" s="731"/>
      <c r="F340" s="731"/>
      <c r="G340" s="731"/>
      <c r="H340" s="731"/>
      <c r="I340" s="731"/>
      <c r="J340" s="731"/>
      <c r="K340" s="731"/>
      <c r="L340" s="731"/>
    </row>
    <row r="341" spans="1:12" x14ac:dyDescent="0.2">
      <c r="A341" s="115"/>
      <c r="B341" s="731"/>
      <c r="C341" s="731"/>
      <c r="D341" s="731"/>
      <c r="E341" s="731"/>
      <c r="F341" s="731"/>
      <c r="G341" s="731"/>
      <c r="H341" s="731"/>
      <c r="I341" s="731"/>
      <c r="J341" s="731"/>
      <c r="K341" s="731"/>
      <c r="L341" s="731"/>
    </row>
    <row r="342" spans="1:12" x14ac:dyDescent="0.2">
      <c r="A342" s="115"/>
      <c r="B342" s="731"/>
      <c r="C342" s="731"/>
      <c r="D342" s="731"/>
      <c r="E342" s="731"/>
      <c r="F342" s="731"/>
      <c r="G342" s="731"/>
      <c r="H342" s="731"/>
      <c r="I342" s="731"/>
      <c r="J342" s="731"/>
      <c r="K342" s="731"/>
      <c r="L342" s="731"/>
    </row>
    <row r="343" spans="1:12" x14ac:dyDescent="0.2">
      <c r="A343" s="115"/>
      <c r="B343" s="731"/>
      <c r="C343" s="731"/>
      <c r="D343" s="731"/>
      <c r="E343" s="731"/>
      <c r="F343" s="731"/>
      <c r="G343" s="731"/>
      <c r="H343" s="731"/>
      <c r="I343" s="731"/>
      <c r="J343" s="731"/>
      <c r="K343" s="731"/>
      <c r="L343" s="731"/>
    </row>
    <row r="344" spans="1:12" x14ac:dyDescent="0.2">
      <c r="A344" s="115"/>
      <c r="B344" s="731"/>
      <c r="C344" s="731"/>
      <c r="D344" s="731"/>
      <c r="E344" s="731"/>
      <c r="F344" s="731"/>
      <c r="G344" s="731"/>
      <c r="H344" s="731"/>
      <c r="I344" s="731"/>
      <c r="J344" s="731"/>
      <c r="K344" s="731"/>
      <c r="L344" s="731"/>
    </row>
    <row r="345" spans="1:12" x14ac:dyDescent="0.2">
      <c r="A345" s="772" t="s">
        <v>183</v>
      </c>
      <c r="B345" s="731"/>
      <c r="C345" s="731"/>
      <c r="D345" s="731"/>
      <c r="E345" s="731"/>
      <c r="F345" s="731"/>
      <c r="G345" s="731"/>
      <c r="H345" s="731"/>
      <c r="I345" s="731"/>
      <c r="J345" s="731"/>
      <c r="K345" s="731"/>
      <c r="L345" s="731"/>
    </row>
    <row r="346" spans="1:12" x14ac:dyDescent="0.2">
      <c r="A346" s="772"/>
      <c r="B346" s="731"/>
      <c r="C346" s="731"/>
      <c r="D346" s="731"/>
      <c r="E346" s="731"/>
      <c r="F346" s="731"/>
      <c r="G346" s="731"/>
      <c r="H346" s="731"/>
      <c r="I346" s="731"/>
      <c r="J346" s="731"/>
      <c r="K346" s="731"/>
      <c r="L346" s="731"/>
    </row>
    <row r="347" spans="1:12" x14ac:dyDescent="0.2">
      <c r="A347" s="772" t="s">
        <v>172</v>
      </c>
      <c r="B347" s="772" t="s">
        <v>317</v>
      </c>
      <c r="C347" s="731"/>
      <c r="D347" s="731"/>
      <c r="E347" s="731"/>
      <c r="F347" s="731"/>
      <c r="G347" s="731"/>
      <c r="H347" s="731"/>
      <c r="I347" s="731"/>
      <c r="J347" s="731"/>
      <c r="K347" s="731"/>
      <c r="L347" s="731"/>
    </row>
    <row r="348" spans="1:12" x14ac:dyDescent="0.2">
      <c r="A348" s="115"/>
      <c r="B348" s="731"/>
      <c r="C348" s="731"/>
      <c r="D348" s="731"/>
      <c r="E348" s="731"/>
      <c r="F348" s="731"/>
      <c r="G348" s="731"/>
      <c r="H348" s="731"/>
      <c r="I348" s="731"/>
      <c r="J348" s="731"/>
      <c r="K348" s="731"/>
      <c r="L348" s="731"/>
    </row>
    <row r="349" spans="1:12" x14ac:dyDescent="0.2">
      <c r="A349" s="115"/>
      <c r="B349" s="731"/>
      <c r="C349" s="731"/>
      <c r="D349" s="731"/>
      <c r="E349" s="731"/>
      <c r="F349" s="731"/>
      <c r="G349" s="731"/>
      <c r="H349" s="731"/>
      <c r="I349" s="731"/>
      <c r="J349" s="731"/>
      <c r="K349" s="731"/>
      <c r="L349" s="731"/>
    </row>
    <row r="350" spans="1:12" x14ac:dyDescent="0.2">
      <c r="A350" s="115"/>
      <c r="B350" s="731"/>
      <c r="C350" s="731"/>
      <c r="D350" s="731"/>
      <c r="E350" s="731"/>
      <c r="F350" s="731"/>
      <c r="G350" s="731"/>
      <c r="H350" s="731"/>
      <c r="I350" s="731"/>
      <c r="J350" s="731"/>
      <c r="K350" s="731"/>
      <c r="L350" s="731"/>
    </row>
    <row r="351" spans="1:12" x14ac:dyDescent="0.2">
      <c r="A351" s="115"/>
      <c r="B351" s="731"/>
      <c r="C351" s="731"/>
      <c r="D351" s="731"/>
      <c r="E351" s="731"/>
      <c r="F351" s="731"/>
      <c r="G351" s="731"/>
      <c r="H351" s="731"/>
      <c r="I351" s="731"/>
      <c r="J351" s="731"/>
      <c r="K351" s="731"/>
      <c r="L351" s="731"/>
    </row>
    <row r="352" spans="1:12" x14ac:dyDescent="0.2">
      <c r="A352" s="115"/>
      <c r="B352" s="731"/>
      <c r="C352" s="731"/>
      <c r="D352" s="731"/>
      <c r="E352" s="731"/>
      <c r="F352" s="731"/>
      <c r="G352" s="731"/>
      <c r="H352" s="731"/>
      <c r="I352" s="731"/>
      <c r="J352" s="731"/>
      <c r="K352" s="731"/>
      <c r="L352" s="731"/>
    </row>
    <row r="353" spans="1:12" x14ac:dyDescent="0.2">
      <c r="A353" s="772" t="s">
        <v>172</v>
      </c>
      <c r="B353" s="772" t="s">
        <v>318</v>
      </c>
      <c r="C353" s="731"/>
      <c r="D353" s="731"/>
      <c r="E353" s="731"/>
      <c r="F353" s="731"/>
      <c r="G353" s="731"/>
      <c r="H353" s="731"/>
      <c r="I353" s="731"/>
      <c r="J353" s="731"/>
      <c r="K353" s="731"/>
      <c r="L353" s="731"/>
    </row>
    <row r="354" spans="1:12" x14ac:dyDescent="0.2">
      <c r="A354" s="115"/>
      <c r="B354" s="731"/>
      <c r="C354" s="731"/>
      <c r="D354" s="731"/>
      <c r="E354" s="731"/>
      <c r="F354" s="731"/>
      <c r="G354" s="731"/>
      <c r="H354" s="731"/>
      <c r="I354" s="731"/>
      <c r="J354" s="731"/>
      <c r="K354" s="731"/>
      <c r="L354" s="731"/>
    </row>
    <row r="355" spans="1:12" x14ac:dyDescent="0.2">
      <c r="A355" s="115"/>
      <c r="B355" s="731"/>
      <c r="C355" s="731"/>
      <c r="D355" s="731"/>
      <c r="E355" s="731"/>
      <c r="F355" s="731"/>
      <c r="G355" s="731"/>
      <c r="H355" s="731"/>
      <c r="I355" s="731"/>
      <c r="J355" s="731"/>
      <c r="K355" s="731"/>
      <c r="L355" s="731"/>
    </row>
    <row r="356" spans="1:12" x14ac:dyDescent="0.2">
      <c r="A356" s="115"/>
      <c r="B356" s="731"/>
      <c r="C356" s="731"/>
      <c r="D356" s="731"/>
      <c r="E356" s="731"/>
      <c r="F356" s="731"/>
      <c r="G356" s="731"/>
      <c r="H356" s="731"/>
      <c r="I356" s="731"/>
      <c r="J356" s="731"/>
      <c r="K356" s="731"/>
      <c r="L356" s="731"/>
    </row>
    <row r="357" spans="1:12" x14ac:dyDescent="0.2">
      <c r="A357" s="115"/>
      <c r="B357" s="731"/>
      <c r="C357" s="731"/>
      <c r="D357" s="731"/>
      <c r="E357" s="731"/>
      <c r="F357" s="731"/>
      <c r="G357" s="731"/>
      <c r="H357" s="731"/>
      <c r="I357" s="731"/>
      <c r="J357" s="731"/>
      <c r="K357" s="731"/>
      <c r="L357" s="731"/>
    </row>
    <row r="358" spans="1:12" x14ac:dyDescent="0.2">
      <c r="A358" s="115"/>
      <c r="B358" s="731"/>
      <c r="C358" s="731"/>
      <c r="D358" s="731"/>
      <c r="E358" s="731"/>
      <c r="F358" s="731"/>
      <c r="G358" s="731"/>
      <c r="H358" s="731"/>
      <c r="I358" s="731"/>
      <c r="J358" s="731"/>
      <c r="K358" s="731"/>
      <c r="L358" s="731"/>
    </row>
    <row r="359" spans="1:12" x14ac:dyDescent="0.2">
      <c r="A359" s="115"/>
      <c r="B359" s="731"/>
      <c r="C359" s="731"/>
      <c r="D359" s="731"/>
      <c r="E359" s="731"/>
      <c r="F359" s="731"/>
      <c r="G359" s="731"/>
      <c r="H359" s="731"/>
      <c r="I359" s="731"/>
      <c r="J359" s="731"/>
      <c r="K359" s="731"/>
      <c r="L359" s="731"/>
    </row>
    <row r="360" spans="1:12" x14ac:dyDescent="0.2">
      <c r="A360" s="115"/>
      <c r="B360" s="731"/>
      <c r="C360" s="731"/>
      <c r="D360" s="731"/>
      <c r="E360" s="731"/>
      <c r="F360" s="731"/>
      <c r="G360" s="731"/>
      <c r="H360" s="731"/>
      <c r="I360" s="731"/>
      <c r="J360" s="731"/>
      <c r="K360" s="731"/>
      <c r="L360" s="731"/>
    </row>
    <row r="361" spans="1:12" x14ac:dyDescent="0.2">
      <c r="A361" s="115"/>
      <c r="B361" s="731"/>
      <c r="C361" s="731"/>
      <c r="D361" s="731"/>
      <c r="E361" s="731"/>
      <c r="F361" s="731"/>
      <c r="G361" s="731"/>
      <c r="H361" s="731"/>
      <c r="I361" s="731"/>
      <c r="J361" s="731"/>
      <c r="K361" s="731"/>
      <c r="L361" s="731"/>
    </row>
    <row r="362" spans="1:12" x14ac:dyDescent="0.2">
      <c r="A362" s="115"/>
      <c r="B362" s="731"/>
      <c r="C362" s="731"/>
      <c r="D362" s="731"/>
      <c r="E362" s="731"/>
      <c r="F362" s="731"/>
      <c r="G362" s="731"/>
      <c r="H362" s="731"/>
      <c r="I362" s="731"/>
      <c r="J362" s="731"/>
      <c r="K362" s="731"/>
      <c r="L362" s="731"/>
    </row>
    <row r="363" spans="1:12" x14ac:dyDescent="0.2">
      <c r="A363" s="115"/>
      <c r="B363" s="731"/>
      <c r="C363" s="731"/>
      <c r="D363" s="731"/>
      <c r="E363" s="731"/>
      <c r="F363" s="731"/>
      <c r="G363" s="731"/>
      <c r="H363" s="731"/>
      <c r="I363" s="731"/>
      <c r="J363" s="731"/>
      <c r="K363" s="731"/>
      <c r="L363" s="731"/>
    </row>
    <row r="364" spans="1:12" x14ac:dyDescent="0.2">
      <c r="A364" s="772">
        <v>40</v>
      </c>
      <c r="B364" s="772">
        <v>40</v>
      </c>
      <c r="C364" s="772">
        <v>363</v>
      </c>
      <c r="D364" s="772">
        <v>81.680000000000007</v>
      </c>
      <c r="E364" s="772">
        <v>907.5</v>
      </c>
      <c r="F364" s="731"/>
      <c r="G364" s="731"/>
      <c r="H364" s="731"/>
      <c r="I364" s="731"/>
      <c r="J364" s="731"/>
      <c r="K364" s="731"/>
      <c r="L364" s="731"/>
    </row>
    <row r="365" spans="1:12" ht="12.75" thickBot="1" x14ac:dyDescent="0.25">
      <c r="A365" s="770"/>
      <c r="B365" s="731"/>
      <c r="C365" s="731"/>
      <c r="D365" s="731"/>
      <c r="E365" s="731"/>
      <c r="F365" s="731"/>
      <c r="G365" s="731"/>
      <c r="H365" s="731"/>
      <c r="I365" s="731"/>
      <c r="J365" s="731"/>
      <c r="K365" s="731"/>
      <c r="L365" s="731"/>
    </row>
    <row r="366" spans="1:12" ht="12.75" thickTop="1" x14ac:dyDescent="0.2">
      <c r="A366" s="798" t="s">
        <v>167</v>
      </c>
      <c r="B366" s="806" t="s">
        <v>1669</v>
      </c>
      <c r="C366" s="804" t="s">
        <v>183</v>
      </c>
      <c r="D366" s="805" t="s">
        <v>172</v>
      </c>
      <c r="E366" s="803" t="s">
        <v>301</v>
      </c>
      <c r="F366" s="807">
        <v>4800</v>
      </c>
      <c r="G366" s="808">
        <v>4800</v>
      </c>
      <c r="H366" s="807">
        <v>11950</v>
      </c>
      <c r="I366" s="805">
        <v>12.45</v>
      </c>
      <c r="J366" s="809">
        <v>248.96</v>
      </c>
      <c r="K366" s="731"/>
      <c r="L366" s="731"/>
    </row>
    <row r="367" spans="1:12" x14ac:dyDescent="0.2">
      <c r="A367" s="744" t="s">
        <v>319</v>
      </c>
      <c r="B367" s="746" t="s">
        <v>1670</v>
      </c>
      <c r="C367" s="750"/>
      <c r="D367" s="750"/>
      <c r="E367" s="666" t="s">
        <v>304</v>
      </c>
      <c r="F367" s="750"/>
      <c r="G367" s="750"/>
      <c r="H367" s="750"/>
      <c r="I367" s="750"/>
      <c r="J367" s="750"/>
      <c r="K367" s="731"/>
      <c r="L367" s="731"/>
    </row>
    <row r="368" spans="1:12" x14ac:dyDescent="0.2">
      <c r="A368" s="769"/>
      <c r="B368" s="731"/>
      <c r="C368" s="731"/>
      <c r="D368" s="731"/>
      <c r="E368" s="731"/>
      <c r="F368" s="731"/>
      <c r="G368" s="731"/>
      <c r="H368" s="731"/>
      <c r="I368" s="731"/>
      <c r="J368" s="731"/>
      <c r="K368" s="731"/>
      <c r="L368" s="731"/>
    </row>
    <row r="369" spans="1:12" x14ac:dyDescent="0.2">
      <c r="A369" s="772" t="s">
        <v>183</v>
      </c>
      <c r="B369" s="731"/>
      <c r="C369" s="731"/>
      <c r="D369" s="731"/>
      <c r="E369" s="731"/>
      <c r="F369" s="731"/>
      <c r="G369" s="731"/>
      <c r="H369" s="731"/>
      <c r="I369" s="731"/>
      <c r="J369" s="731"/>
      <c r="K369" s="731"/>
      <c r="L369" s="731"/>
    </row>
    <row r="370" spans="1:12" x14ac:dyDescent="0.2">
      <c r="A370" s="772"/>
      <c r="B370" s="731"/>
      <c r="C370" s="731"/>
      <c r="D370" s="731"/>
      <c r="E370" s="731"/>
      <c r="F370" s="731"/>
      <c r="G370" s="731"/>
      <c r="H370" s="731"/>
      <c r="I370" s="731"/>
      <c r="J370" s="731"/>
      <c r="K370" s="731"/>
      <c r="L370" s="731"/>
    </row>
    <row r="371" spans="1:12" x14ac:dyDescent="0.2">
      <c r="A371" s="772" t="s">
        <v>172</v>
      </c>
      <c r="B371" s="772" t="s">
        <v>320</v>
      </c>
      <c r="C371" s="731"/>
      <c r="D371" s="731"/>
      <c r="E371" s="731"/>
      <c r="F371" s="731"/>
      <c r="G371" s="731"/>
      <c r="H371" s="731"/>
      <c r="I371" s="731"/>
      <c r="J371" s="731"/>
      <c r="K371" s="731"/>
      <c r="L371" s="731"/>
    </row>
    <row r="372" spans="1:12" x14ac:dyDescent="0.2">
      <c r="A372" s="772"/>
      <c r="B372" s="731"/>
      <c r="C372" s="731"/>
      <c r="D372" s="731"/>
      <c r="E372" s="731"/>
      <c r="F372" s="731"/>
      <c r="G372" s="731"/>
      <c r="H372" s="731"/>
      <c r="I372" s="731"/>
      <c r="J372" s="731"/>
      <c r="K372" s="731"/>
      <c r="L372" s="731"/>
    </row>
    <row r="373" spans="1:12" x14ac:dyDescent="0.2">
      <c r="A373" s="772">
        <v>4</v>
      </c>
      <c r="B373" s="772">
        <v>4</v>
      </c>
      <c r="C373" s="772">
        <v>0</v>
      </c>
      <c r="D373" s="772">
        <v>0</v>
      </c>
      <c r="E373" s="772">
        <v>0</v>
      </c>
      <c r="F373" s="731"/>
      <c r="G373" s="731"/>
      <c r="H373" s="731"/>
      <c r="I373" s="731"/>
      <c r="J373" s="731"/>
      <c r="K373" s="731"/>
      <c r="L373" s="731"/>
    </row>
    <row r="374" spans="1:12" x14ac:dyDescent="0.2">
      <c r="A374" s="769"/>
      <c r="B374" s="731"/>
      <c r="C374" s="731"/>
      <c r="D374" s="731"/>
      <c r="E374" s="731"/>
      <c r="F374" s="731"/>
      <c r="G374" s="731"/>
      <c r="H374" s="731"/>
      <c r="I374" s="731"/>
      <c r="J374" s="731"/>
      <c r="K374" s="731"/>
      <c r="L374" s="731"/>
    </row>
    <row r="375" spans="1:12" x14ac:dyDescent="0.2">
      <c r="A375" s="115"/>
      <c r="B375" s="731"/>
      <c r="C375" s="731"/>
      <c r="D375" s="731"/>
      <c r="E375" s="731"/>
      <c r="F375" s="731"/>
      <c r="G375" s="731"/>
      <c r="H375" s="731"/>
      <c r="I375" s="731"/>
      <c r="J375" s="731"/>
      <c r="K375" s="731"/>
      <c r="L375" s="731"/>
    </row>
    <row r="376" spans="1:12" x14ac:dyDescent="0.2">
      <c r="A376" s="744" t="s">
        <v>321</v>
      </c>
      <c r="B376" s="1123" t="s">
        <v>1671</v>
      </c>
      <c r="C376" s="1135"/>
      <c r="D376" s="1135"/>
      <c r="E376" s="1135"/>
      <c r="F376" s="1135"/>
      <c r="G376" s="1135"/>
      <c r="H376" s="1135"/>
      <c r="I376" s="1135"/>
      <c r="J376" s="1135"/>
      <c r="K376" s="731"/>
      <c r="L376" s="731"/>
    </row>
    <row r="377" spans="1:12" x14ac:dyDescent="0.2">
      <c r="A377" s="744"/>
      <c r="B377" s="1123"/>
      <c r="C377" s="1135"/>
      <c r="D377" s="1135"/>
      <c r="E377" s="1135"/>
      <c r="F377" s="1135"/>
      <c r="G377" s="1135"/>
      <c r="H377" s="1135"/>
      <c r="I377" s="1135"/>
      <c r="J377" s="1135"/>
      <c r="K377" s="731"/>
      <c r="L377" s="731"/>
    </row>
    <row r="378" spans="1:12" x14ac:dyDescent="0.2">
      <c r="A378" s="744"/>
      <c r="B378" s="1123"/>
      <c r="C378" s="1135"/>
      <c r="D378" s="1135"/>
      <c r="E378" s="1135"/>
      <c r="F378" s="1135"/>
      <c r="G378" s="1135"/>
      <c r="H378" s="1135"/>
      <c r="I378" s="1135"/>
      <c r="J378" s="1135"/>
      <c r="K378" s="731"/>
      <c r="L378" s="731"/>
    </row>
    <row r="379" spans="1:12" ht="12.75" thickBot="1" x14ac:dyDescent="0.25">
      <c r="A379" s="761" t="s">
        <v>198</v>
      </c>
      <c r="B379" s="1124"/>
      <c r="C379" s="1136"/>
      <c r="D379" s="1136"/>
      <c r="E379" s="1136"/>
      <c r="F379" s="1136"/>
      <c r="G379" s="1136"/>
      <c r="H379" s="1136"/>
      <c r="I379" s="1136"/>
      <c r="J379" s="1136"/>
      <c r="K379" s="731"/>
      <c r="L379" s="731"/>
    </row>
    <row r="380" spans="1:12" ht="12.75" thickTop="1" x14ac:dyDescent="0.2">
      <c r="A380" s="744" t="s">
        <v>322</v>
      </c>
      <c r="B380" s="762" t="s">
        <v>323</v>
      </c>
      <c r="C380" s="745" t="s">
        <v>183</v>
      </c>
      <c r="D380" s="749" t="s">
        <v>172</v>
      </c>
      <c r="E380" s="747" t="s">
        <v>324</v>
      </c>
      <c r="F380" s="747">
        <v>2</v>
      </c>
      <c r="G380" s="666">
        <v>2</v>
      </c>
      <c r="H380" s="666">
        <v>3</v>
      </c>
      <c r="I380" s="748">
        <v>7.5</v>
      </c>
      <c r="J380" s="749">
        <v>150</v>
      </c>
      <c r="K380" s="731"/>
      <c r="L380" s="731"/>
    </row>
    <row r="381" spans="1:12" x14ac:dyDescent="0.2">
      <c r="A381" s="810" t="s">
        <v>198</v>
      </c>
      <c r="B381" s="750"/>
      <c r="C381" s="750"/>
      <c r="D381" s="750"/>
      <c r="E381" s="750"/>
      <c r="F381" s="750"/>
      <c r="G381" s="750"/>
      <c r="H381" s="750"/>
      <c r="I381" s="750"/>
      <c r="J381" s="750"/>
      <c r="K381" s="731"/>
      <c r="L381" s="731"/>
    </row>
    <row r="382" spans="1:12" x14ac:dyDescent="0.2">
      <c r="A382" s="769"/>
      <c r="B382" s="731"/>
      <c r="C382" s="731"/>
      <c r="D382" s="731"/>
      <c r="E382" s="731"/>
      <c r="F382" s="731"/>
      <c r="G382" s="731"/>
      <c r="H382" s="731"/>
      <c r="I382" s="731"/>
      <c r="J382" s="731"/>
      <c r="K382" s="731"/>
      <c r="L382" s="731"/>
    </row>
    <row r="383" spans="1:12" ht="12.75" thickBot="1" x14ac:dyDescent="0.25">
      <c r="A383" s="115"/>
      <c r="B383" s="731"/>
      <c r="C383" s="731"/>
      <c r="D383" s="731"/>
      <c r="E383" s="731"/>
      <c r="F383" s="731"/>
      <c r="G383" s="731"/>
      <c r="H383" s="731"/>
      <c r="I383" s="731"/>
      <c r="J383" s="731"/>
      <c r="K383" s="731"/>
      <c r="L383" s="731"/>
    </row>
    <row r="384" spans="1:12" ht="12.75" thickTop="1" x14ac:dyDescent="0.2">
      <c r="A384" s="798" t="s">
        <v>325</v>
      </c>
      <c r="B384" s="804" t="s">
        <v>326</v>
      </c>
      <c r="C384" s="804" t="s">
        <v>183</v>
      </c>
      <c r="D384" s="805" t="s">
        <v>172</v>
      </c>
      <c r="E384" s="809" t="s">
        <v>320</v>
      </c>
      <c r="F384" s="809">
        <v>0</v>
      </c>
      <c r="G384" s="803">
        <v>0</v>
      </c>
      <c r="H384" s="803">
        <v>0</v>
      </c>
      <c r="I384" s="803">
        <v>0</v>
      </c>
      <c r="J384" s="803">
        <v>0</v>
      </c>
      <c r="K384" s="731"/>
      <c r="L384" s="731"/>
    </row>
    <row r="385" spans="1:12" x14ac:dyDescent="0.2">
      <c r="A385" s="744" t="s">
        <v>327</v>
      </c>
      <c r="B385" s="745" t="s">
        <v>327</v>
      </c>
      <c r="C385" s="750"/>
      <c r="D385" s="750"/>
      <c r="E385" s="750"/>
      <c r="F385" s="750"/>
      <c r="G385" s="750"/>
      <c r="H385" s="750"/>
      <c r="I385" s="750"/>
      <c r="J385" s="750"/>
      <c r="K385" s="731"/>
      <c r="L385" s="731"/>
    </row>
    <row r="386" spans="1:12" x14ac:dyDescent="0.2">
      <c r="A386" s="770" t="s">
        <v>198</v>
      </c>
      <c r="B386" s="772" t="s">
        <v>328</v>
      </c>
      <c r="C386" s="731"/>
      <c r="D386" s="731"/>
      <c r="E386" s="731"/>
      <c r="F386" s="731"/>
      <c r="G386" s="731"/>
      <c r="H386" s="731"/>
      <c r="I386" s="731"/>
      <c r="J386" s="731"/>
      <c r="K386" s="731"/>
      <c r="L386" s="731"/>
    </row>
    <row r="387" spans="1:12" x14ac:dyDescent="0.2">
      <c r="A387" s="115"/>
      <c r="B387" s="731"/>
      <c r="C387" s="731"/>
      <c r="D387" s="731"/>
      <c r="E387" s="731"/>
      <c r="F387" s="731"/>
      <c r="G387" s="731"/>
      <c r="H387" s="731"/>
      <c r="I387" s="731"/>
      <c r="J387" s="731"/>
      <c r="K387" s="731"/>
      <c r="L387" s="731"/>
    </row>
    <row r="388" spans="1:12" x14ac:dyDescent="0.2">
      <c r="A388" s="811"/>
      <c r="B388" s="731"/>
      <c r="C388" s="731"/>
      <c r="D388" s="731"/>
      <c r="E388" s="731"/>
      <c r="F388" s="731"/>
      <c r="G388" s="731"/>
      <c r="H388" s="731"/>
      <c r="I388" s="731"/>
      <c r="J388" s="731"/>
      <c r="K388" s="731"/>
      <c r="L388" s="731"/>
    </row>
    <row r="389" spans="1:12" x14ac:dyDescent="0.2">
      <c r="A389" s="115"/>
      <c r="B389" s="731"/>
      <c r="C389" s="731"/>
      <c r="D389" s="731"/>
      <c r="E389" s="731"/>
      <c r="F389" s="731"/>
      <c r="G389" s="731"/>
      <c r="H389" s="731"/>
      <c r="I389" s="731"/>
      <c r="J389" s="731"/>
      <c r="K389" s="731"/>
      <c r="L389" s="731"/>
    </row>
    <row r="390" spans="1:12" x14ac:dyDescent="0.2">
      <c r="A390" s="115"/>
      <c r="B390" s="731"/>
      <c r="C390" s="731"/>
      <c r="D390" s="731"/>
      <c r="E390" s="731"/>
      <c r="F390" s="731"/>
      <c r="G390" s="731"/>
      <c r="H390" s="731"/>
      <c r="I390" s="731"/>
      <c r="J390" s="731"/>
      <c r="K390" s="731"/>
      <c r="L390" s="731"/>
    </row>
    <row r="391" spans="1:12" x14ac:dyDescent="0.2">
      <c r="A391" s="115"/>
      <c r="B391" s="731"/>
      <c r="C391" s="731"/>
      <c r="D391" s="731"/>
      <c r="E391" s="731"/>
      <c r="F391" s="731"/>
      <c r="G391" s="731"/>
      <c r="H391" s="731"/>
      <c r="I391" s="731"/>
      <c r="J391" s="731"/>
      <c r="K391" s="731"/>
      <c r="L391" s="731"/>
    </row>
    <row r="392" spans="1:12" x14ac:dyDescent="0.2">
      <c r="A392" s="731"/>
      <c r="B392" s="115" t="s">
        <v>329</v>
      </c>
      <c r="C392" s="115" t="s">
        <v>330</v>
      </c>
      <c r="D392" s="731"/>
      <c r="E392" s="731"/>
      <c r="F392" s="731"/>
      <c r="G392" s="731"/>
      <c r="H392" s="731"/>
      <c r="I392" s="731"/>
      <c r="J392" s="731"/>
      <c r="K392" s="731"/>
      <c r="L392" s="731"/>
    </row>
    <row r="393" spans="1:12" x14ac:dyDescent="0.2">
      <c r="A393" s="115"/>
      <c r="B393" s="731"/>
      <c r="C393" s="731"/>
      <c r="D393" s="731"/>
      <c r="E393" s="731"/>
      <c r="F393" s="731"/>
      <c r="G393" s="731"/>
      <c r="H393" s="731"/>
      <c r="I393" s="731"/>
      <c r="J393" s="731"/>
      <c r="K393" s="731"/>
      <c r="L393" s="731"/>
    </row>
    <row r="394" spans="1:12" x14ac:dyDescent="0.2">
      <c r="A394" s="771" t="s">
        <v>166</v>
      </c>
      <c r="B394" s="731"/>
      <c r="C394" s="731"/>
      <c r="D394" s="731"/>
      <c r="E394" s="731"/>
      <c r="F394" s="731"/>
      <c r="G394" s="731"/>
      <c r="H394" s="731"/>
      <c r="I394" s="731"/>
      <c r="J394" s="731"/>
      <c r="K394" s="731"/>
      <c r="L394" s="731"/>
    </row>
    <row r="395" spans="1:12" x14ac:dyDescent="0.2">
      <c r="A395" s="770"/>
      <c r="B395" s="731"/>
      <c r="C395" s="731"/>
      <c r="D395" s="731"/>
      <c r="E395" s="731"/>
      <c r="F395" s="731"/>
      <c r="G395" s="731"/>
      <c r="H395" s="731"/>
      <c r="I395" s="731"/>
      <c r="J395" s="731"/>
      <c r="K395" s="731"/>
      <c r="L395" s="731"/>
    </row>
    <row r="396" spans="1:12" x14ac:dyDescent="0.2">
      <c r="A396" s="771" t="s">
        <v>166</v>
      </c>
      <c r="B396" s="731"/>
      <c r="C396" s="731"/>
      <c r="D396" s="731"/>
      <c r="E396" s="731"/>
      <c r="F396" s="731"/>
      <c r="G396" s="731"/>
      <c r="H396" s="731"/>
      <c r="I396" s="731"/>
      <c r="J396" s="731"/>
      <c r="K396" s="731"/>
      <c r="L396" s="731"/>
    </row>
    <row r="397" spans="1:12" x14ac:dyDescent="0.2">
      <c r="A397" s="770"/>
      <c r="B397" s="731"/>
      <c r="C397" s="731"/>
      <c r="D397" s="731"/>
      <c r="E397" s="731"/>
      <c r="F397" s="731"/>
      <c r="G397" s="731"/>
      <c r="H397" s="731"/>
      <c r="I397" s="731"/>
      <c r="J397" s="731"/>
      <c r="K397" s="731"/>
      <c r="L397" s="731"/>
    </row>
    <row r="398" spans="1:12" x14ac:dyDescent="0.2">
      <c r="A398" s="771" t="s">
        <v>166</v>
      </c>
      <c r="B398" s="731"/>
      <c r="C398" s="731"/>
      <c r="D398" s="731"/>
      <c r="E398" s="731"/>
      <c r="F398" s="731"/>
      <c r="G398" s="731"/>
      <c r="H398" s="731"/>
      <c r="I398" s="731"/>
      <c r="J398" s="731"/>
      <c r="K398" s="731"/>
      <c r="L398" s="731"/>
    </row>
    <row r="399" spans="1:12" x14ac:dyDescent="0.2">
      <c r="A399" s="770"/>
      <c r="B399" s="731"/>
      <c r="C399" s="731"/>
      <c r="D399" s="731"/>
      <c r="E399" s="731"/>
      <c r="F399" s="731"/>
      <c r="G399" s="731"/>
      <c r="H399" s="731"/>
      <c r="I399" s="731"/>
      <c r="J399" s="731"/>
      <c r="K399" s="731"/>
      <c r="L399" s="731"/>
    </row>
    <row r="400" spans="1:12" x14ac:dyDescent="0.2">
      <c r="A400" s="770"/>
      <c r="B400" s="731"/>
      <c r="C400" s="731"/>
      <c r="D400" s="731"/>
      <c r="E400" s="731"/>
      <c r="F400" s="731"/>
      <c r="G400" s="731"/>
      <c r="H400" s="731"/>
      <c r="I400" s="731"/>
      <c r="J400" s="731"/>
      <c r="K400" s="731"/>
      <c r="L400" s="731"/>
    </row>
    <row r="401" spans="1:12" x14ac:dyDescent="0.2">
      <c r="A401" s="677"/>
      <c r="B401" s="731"/>
      <c r="C401" s="731"/>
      <c r="D401" s="731"/>
      <c r="E401" s="731"/>
      <c r="F401" s="731"/>
      <c r="G401" s="731"/>
      <c r="H401" s="731"/>
      <c r="I401" s="731"/>
      <c r="J401" s="731"/>
      <c r="K401" s="731"/>
      <c r="L401" s="731"/>
    </row>
    <row r="402" spans="1:12" x14ac:dyDescent="0.2">
      <c r="A402" s="677"/>
      <c r="B402" s="731"/>
      <c r="C402" s="731"/>
      <c r="D402" s="731"/>
      <c r="E402" s="731"/>
      <c r="F402" s="731"/>
      <c r="G402" s="731"/>
      <c r="H402" s="731"/>
      <c r="I402" s="731"/>
      <c r="J402" s="731"/>
      <c r="K402" s="731"/>
      <c r="L402" s="731"/>
    </row>
    <row r="403" spans="1:12" x14ac:dyDescent="0.2">
      <c r="A403" s="677" t="s">
        <v>331</v>
      </c>
      <c r="B403" s="677" t="s">
        <v>332</v>
      </c>
      <c r="C403" s="731"/>
      <c r="D403" s="731"/>
      <c r="E403" s="731"/>
      <c r="F403" s="731"/>
      <c r="G403" s="731"/>
      <c r="H403" s="731"/>
      <c r="I403" s="731"/>
      <c r="J403" s="731"/>
      <c r="K403" s="731"/>
      <c r="L403" s="731"/>
    </row>
    <row r="404" spans="1:12" ht="24" x14ac:dyDescent="0.2">
      <c r="A404" s="677" t="s">
        <v>333</v>
      </c>
      <c r="B404" s="731"/>
      <c r="C404" s="731"/>
      <c r="D404" s="731"/>
      <c r="E404" s="731"/>
      <c r="F404" s="731"/>
      <c r="G404" s="731"/>
      <c r="H404" s="731"/>
      <c r="I404" s="731"/>
      <c r="J404" s="731"/>
      <c r="K404" s="731"/>
      <c r="L404" s="731"/>
    </row>
    <row r="405" spans="1:12" x14ac:dyDescent="0.2">
      <c r="A405" s="787"/>
      <c r="B405" s="731"/>
      <c r="C405" s="731"/>
      <c r="D405" s="731"/>
      <c r="E405" s="731"/>
      <c r="F405" s="731"/>
      <c r="G405" s="731"/>
      <c r="H405" s="731"/>
      <c r="I405" s="731"/>
      <c r="J405" s="731"/>
      <c r="K405" s="731"/>
      <c r="L405" s="731"/>
    </row>
    <row r="406" spans="1:12" x14ac:dyDescent="0.2">
      <c r="A406" s="787" t="s">
        <v>334</v>
      </c>
      <c r="B406" s="787" t="s">
        <v>335</v>
      </c>
      <c r="C406" s="787" t="s">
        <v>336</v>
      </c>
      <c r="D406" s="731"/>
      <c r="E406" s="731"/>
      <c r="F406" s="731"/>
      <c r="G406" s="731"/>
      <c r="H406" s="731"/>
      <c r="I406" s="731"/>
      <c r="J406" s="731"/>
      <c r="K406" s="731"/>
      <c r="L406" s="731"/>
    </row>
    <row r="407" spans="1:12" x14ac:dyDescent="0.2">
      <c r="A407" s="787" t="s">
        <v>337</v>
      </c>
      <c r="B407" s="731"/>
      <c r="C407" s="731"/>
      <c r="D407" s="731"/>
      <c r="E407" s="731"/>
      <c r="F407" s="731"/>
      <c r="G407" s="731"/>
      <c r="H407" s="731"/>
      <c r="I407" s="731"/>
      <c r="J407" s="731"/>
      <c r="K407" s="731"/>
      <c r="L407" s="731"/>
    </row>
    <row r="408" spans="1:12" x14ac:dyDescent="0.2">
      <c r="A408" s="768"/>
      <c r="B408" s="731"/>
      <c r="C408" s="731"/>
      <c r="D408" s="731"/>
      <c r="E408" s="731"/>
      <c r="F408" s="731"/>
      <c r="G408" s="731"/>
      <c r="H408" s="731"/>
      <c r="I408" s="731"/>
      <c r="J408" s="731"/>
      <c r="K408" s="731"/>
      <c r="L408" s="731"/>
    </row>
    <row r="409" spans="1:12" x14ac:dyDescent="0.2">
      <c r="A409" s="768" t="s">
        <v>171</v>
      </c>
      <c r="B409" s="768" t="s">
        <v>172</v>
      </c>
      <c r="C409" s="768" t="s">
        <v>234</v>
      </c>
      <c r="D409" s="731"/>
      <c r="E409" s="731"/>
      <c r="F409" s="731"/>
      <c r="G409" s="731"/>
      <c r="H409" s="731"/>
      <c r="I409" s="731"/>
      <c r="J409" s="731"/>
      <c r="K409" s="731"/>
      <c r="L409" s="731"/>
    </row>
    <row r="410" spans="1:12" ht="12.75" thickBot="1" x14ac:dyDescent="0.25">
      <c r="A410" s="779" t="s">
        <v>236</v>
      </c>
      <c r="B410" s="780" t="s">
        <v>4</v>
      </c>
      <c r="C410" s="779" t="s">
        <v>195</v>
      </c>
      <c r="D410" s="779" t="s">
        <v>236</v>
      </c>
      <c r="E410" s="780" t="s">
        <v>4</v>
      </c>
      <c r="F410" s="779" t="s">
        <v>195</v>
      </c>
      <c r="G410" s="781"/>
      <c r="H410" s="781"/>
      <c r="I410" s="731"/>
      <c r="J410" s="731"/>
      <c r="K410" s="731"/>
      <c r="L410" s="731"/>
    </row>
    <row r="411" spans="1:12" ht="12.75" thickTop="1" x14ac:dyDescent="0.2">
      <c r="A411" s="770"/>
      <c r="B411" s="731"/>
      <c r="C411" s="731"/>
      <c r="D411" s="731"/>
      <c r="E411" s="731"/>
      <c r="F411" s="731"/>
      <c r="G411" s="731"/>
      <c r="H411" s="731"/>
      <c r="I411" s="731"/>
      <c r="J411" s="731"/>
      <c r="K411" s="731"/>
      <c r="L411" s="731"/>
    </row>
    <row r="412" spans="1:12" x14ac:dyDescent="0.2">
      <c r="A412" s="771" t="s">
        <v>166</v>
      </c>
      <c r="B412" s="731"/>
      <c r="C412" s="731"/>
      <c r="D412" s="731"/>
      <c r="E412" s="731"/>
      <c r="F412" s="731"/>
      <c r="G412" s="731"/>
      <c r="H412" s="731"/>
      <c r="I412" s="731"/>
      <c r="J412" s="731"/>
      <c r="K412" s="731"/>
      <c r="L412" s="731"/>
    </row>
    <row r="413" spans="1:12" x14ac:dyDescent="0.2">
      <c r="A413" s="770"/>
      <c r="B413" s="731"/>
      <c r="C413" s="731"/>
      <c r="D413" s="731"/>
      <c r="E413" s="731"/>
      <c r="F413" s="731"/>
      <c r="G413" s="731"/>
      <c r="H413" s="731"/>
      <c r="I413" s="731"/>
      <c r="J413" s="731"/>
      <c r="K413" s="731"/>
      <c r="L413" s="731"/>
    </row>
    <row r="414" spans="1:12" x14ac:dyDescent="0.2">
      <c r="A414" s="771" t="s">
        <v>166</v>
      </c>
      <c r="B414" s="731"/>
      <c r="C414" s="731"/>
      <c r="D414" s="731"/>
      <c r="E414" s="731"/>
      <c r="F414" s="731"/>
      <c r="G414" s="731"/>
      <c r="H414" s="731"/>
      <c r="I414" s="731"/>
      <c r="J414" s="731"/>
      <c r="K414" s="731"/>
      <c r="L414" s="731"/>
    </row>
    <row r="415" spans="1:12" x14ac:dyDescent="0.2">
      <c r="A415" s="770"/>
      <c r="B415" s="731"/>
      <c r="C415" s="731"/>
      <c r="D415" s="731"/>
      <c r="E415" s="731"/>
      <c r="F415" s="731"/>
      <c r="G415" s="731"/>
      <c r="H415" s="731"/>
      <c r="I415" s="731"/>
      <c r="J415" s="731"/>
      <c r="K415" s="731"/>
      <c r="L415" s="731"/>
    </row>
    <row r="416" spans="1:12" x14ac:dyDescent="0.2">
      <c r="A416" s="771" t="s">
        <v>166</v>
      </c>
      <c r="B416" s="731"/>
      <c r="C416" s="731"/>
      <c r="D416" s="731"/>
      <c r="E416" s="731"/>
      <c r="F416" s="731"/>
      <c r="G416" s="731"/>
      <c r="H416" s="731"/>
      <c r="I416" s="731"/>
      <c r="J416" s="731"/>
      <c r="K416" s="731"/>
      <c r="L416" s="731"/>
    </row>
    <row r="417" spans="1:12" x14ac:dyDescent="0.2">
      <c r="A417" s="770"/>
      <c r="B417" s="731"/>
      <c r="C417" s="731"/>
      <c r="D417" s="731"/>
      <c r="E417" s="731"/>
      <c r="F417" s="731"/>
      <c r="G417" s="731"/>
      <c r="H417" s="731"/>
      <c r="I417" s="731"/>
      <c r="J417" s="731"/>
      <c r="K417" s="731"/>
      <c r="L417" s="731"/>
    </row>
    <row r="418" spans="1:12" x14ac:dyDescent="0.2">
      <c r="A418" s="769"/>
      <c r="B418" s="731"/>
      <c r="C418" s="731"/>
      <c r="D418" s="731"/>
      <c r="E418" s="731"/>
      <c r="F418" s="731"/>
      <c r="G418" s="731"/>
      <c r="H418" s="731"/>
      <c r="I418" s="731"/>
      <c r="J418" s="731"/>
      <c r="K418" s="731"/>
      <c r="L418" s="731"/>
    </row>
    <row r="419" spans="1:12" x14ac:dyDescent="0.2">
      <c r="A419" s="769"/>
      <c r="B419" s="731"/>
      <c r="C419" s="731"/>
      <c r="D419" s="731"/>
      <c r="E419" s="731"/>
      <c r="F419" s="731"/>
      <c r="G419" s="731"/>
      <c r="H419" s="731"/>
      <c r="I419" s="731"/>
      <c r="J419" s="731"/>
      <c r="K419" s="731"/>
      <c r="L419" s="731"/>
    </row>
    <row r="420" spans="1:12" x14ac:dyDescent="0.2">
      <c r="A420" s="115" t="s">
        <v>181</v>
      </c>
      <c r="B420" s="731"/>
      <c r="C420" s="731"/>
      <c r="D420" s="731"/>
      <c r="E420" s="731"/>
      <c r="F420" s="731"/>
      <c r="G420" s="731"/>
      <c r="H420" s="731"/>
      <c r="I420" s="731"/>
      <c r="J420" s="731"/>
      <c r="K420" s="731"/>
      <c r="L420" s="731"/>
    </row>
    <row r="421" spans="1:12" x14ac:dyDescent="0.2">
      <c r="A421" s="769"/>
      <c r="B421" s="731"/>
      <c r="C421" s="731"/>
      <c r="D421" s="731"/>
      <c r="E421" s="731"/>
      <c r="F421" s="731"/>
      <c r="G421" s="731"/>
      <c r="H421" s="731"/>
      <c r="I421" s="731"/>
      <c r="J421" s="731"/>
      <c r="K421" s="731"/>
      <c r="L421" s="731"/>
    </row>
    <row r="422" spans="1:12" x14ac:dyDescent="0.2">
      <c r="A422" s="115" t="s">
        <v>182</v>
      </c>
      <c r="B422" s="731"/>
      <c r="C422" s="731"/>
      <c r="D422" s="731"/>
      <c r="E422" s="731"/>
      <c r="F422" s="731"/>
      <c r="G422" s="731"/>
      <c r="H422" s="731"/>
      <c r="I422" s="731"/>
      <c r="J422" s="731"/>
      <c r="K422" s="731"/>
      <c r="L422" s="731"/>
    </row>
    <row r="423" spans="1:12" x14ac:dyDescent="0.2">
      <c r="A423" s="769"/>
      <c r="B423" s="731"/>
      <c r="C423" s="731"/>
      <c r="D423" s="731"/>
      <c r="E423" s="731"/>
      <c r="F423" s="731"/>
      <c r="G423" s="731"/>
      <c r="H423" s="731"/>
      <c r="I423" s="731"/>
      <c r="J423" s="731"/>
      <c r="K423" s="731"/>
      <c r="L423" s="731"/>
    </row>
    <row r="424" spans="1:12" x14ac:dyDescent="0.2">
      <c r="A424" s="785" t="s">
        <v>338</v>
      </c>
      <c r="B424" s="731"/>
      <c r="C424" s="731"/>
      <c r="D424" s="731"/>
      <c r="E424" s="731"/>
      <c r="F424" s="731"/>
      <c r="G424" s="731"/>
      <c r="H424" s="731"/>
      <c r="I424" s="731"/>
      <c r="J424" s="731"/>
      <c r="K424" s="731"/>
      <c r="L424" s="731"/>
    </row>
    <row r="425" spans="1:12" x14ac:dyDescent="0.2">
      <c r="A425" s="769"/>
      <c r="B425" s="731"/>
      <c r="C425" s="731"/>
      <c r="D425" s="731"/>
      <c r="E425" s="731"/>
      <c r="F425" s="731"/>
      <c r="G425" s="731"/>
      <c r="H425" s="731"/>
      <c r="I425" s="731"/>
      <c r="J425" s="731"/>
      <c r="K425" s="731"/>
      <c r="L425" s="731"/>
    </row>
    <row r="426" spans="1:12" x14ac:dyDescent="0.2">
      <c r="A426" s="115"/>
      <c r="B426" s="731"/>
      <c r="C426" s="731"/>
      <c r="D426" s="731"/>
      <c r="E426" s="731"/>
      <c r="F426" s="731"/>
      <c r="G426" s="731"/>
      <c r="H426" s="731"/>
      <c r="I426" s="731"/>
      <c r="J426" s="731"/>
      <c r="K426" s="731"/>
      <c r="L426" s="731"/>
    </row>
    <row r="427" spans="1:12" ht="12.75" thickBot="1" x14ac:dyDescent="0.25">
      <c r="A427" s="115"/>
      <c r="B427" s="731"/>
      <c r="C427" s="731"/>
      <c r="D427" s="731"/>
      <c r="E427" s="731"/>
      <c r="F427" s="731"/>
      <c r="G427" s="731"/>
      <c r="H427" s="731"/>
      <c r="I427" s="731"/>
      <c r="J427" s="731"/>
      <c r="K427" s="731"/>
      <c r="L427" s="731"/>
    </row>
    <row r="428" spans="1:12" ht="12.75" thickBot="1" x14ac:dyDescent="0.25">
      <c r="A428" s="754"/>
      <c r="B428" s="755"/>
      <c r="C428" s="755"/>
      <c r="D428" s="755"/>
      <c r="E428" s="755"/>
      <c r="F428" s="755"/>
      <c r="G428" s="1120" t="s">
        <v>191</v>
      </c>
      <c r="H428" s="1121"/>
      <c r="I428" s="1121"/>
      <c r="J428" s="1122"/>
      <c r="K428" s="731"/>
      <c r="L428" s="731"/>
    </row>
    <row r="429" spans="1:12" x14ac:dyDescent="0.2">
      <c r="A429" s="773"/>
      <c r="B429" s="760"/>
      <c r="C429" s="760"/>
      <c r="D429" s="760"/>
      <c r="E429" s="760"/>
      <c r="F429" s="760"/>
      <c r="G429" s="760"/>
      <c r="H429" s="760"/>
      <c r="I429" s="1127" t="s">
        <v>194</v>
      </c>
      <c r="J429" s="1128"/>
      <c r="K429" s="731"/>
      <c r="L429" s="731"/>
    </row>
    <row r="430" spans="1:12" ht="12.75" thickBot="1" x14ac:dyDescent="0.25">
      <c r="A430" s="756" t="s">
        <v>186</v>
      </c>
      <c r="B430" s="757" t="s">
        <v>137</v>
      </c>
      <c r="C430" s="758" t="s">
        <v>187</v>
      </c>
      <c r="D430" s="759" t="s">
        <v>188</v>
      </c>
      <c r="E430" s="757" t="s">
        <v>189</v>
      </c>
      <c r="F430" s="759" t="s">
        <v>190</v>
      </c>
      <c r="G430" s="760"/>
      <c r="H430" s="760"/>
      <c r="I430" s="1129"/>
      <c r="J430" s="1130"/>
      <c r="K430" s="731"/>
      <c r="L430" s="731"/>
    </row>
    <row r="431" spans="1:12" ht="12.75" thickBot="1" x14ac:dyDescent="0.25">
      <c r="A431" s="774"/>
      <c r="B431" s="775"/>
      <c r="C431" s="775"/>
      <c r="D431" s="775"/>
      <c r="E431" s="775"/>
      <c r="F431" s="775"/>
      <c r="G431" s="776" t="s">
        <v>192</v>
      </c>
      <c r="H431" s="777" t="s">
        <v>193</v>
      </c>
      <c r="I431" s="777" t="s">
        <v>195</v>
      </c>
      <c r="J431" s="777" t="s">
        <v>196</v>
      </c>
      <c r="K431" s="731"/>
      <c r="L431" s="731"/>
    </row>
    <row r="432" spans="1:12" x14ac:dyDescent="0.2">
      <c r="A432" s="115"/>
      <c r="B432" s="731"/>
      <c r="C432" s="731"/>
      <c r="D432" s="731"/>
      <c r="E432" s="731"/>
      <c r="F432" s="731"/>
      <c r="G432" s="731"/>
      <c r="H432" s="731"/>
      <c r="I432" s="731"/>
      <c r="J432" s="731"/>
      <c r="K432" s="731"/>
      <c r="L432" s="731"/>
    </row>
    <row r="433" spans="1:12" x14ac:dyDescent="0.2">
      <c r="A433" s="772"/>
      <c r="B433" s="731"/>
      <c r="C433" s="731"/>
      <c r="D433" s="731"/>
      <c r="E433" s="731"/>
      <c r="F433" s="731"/>
      <c r="G433" s="731"/>
      <c r="H433" s="731"/>
      <c r="I433" s="731"/>
      <c r="J433" s="731"/>
      <c r="K433" s="731"/>
      <c r="L433" s="731"/>
    </row>
    <row r="434" spans="1:12" x14ac:dyDescent="0.2">
      <c r="A434" s="772" t="s">
        <v>339</v>
      </c>
      <c r="B434" s="731"/>
      <c r="C434" s="731"/>
      <c r="D434" s="731"/>
      <c r="E434" s="731"/>
      <c r="F434" s="731"/>
      <c r="G434" s="731"/>
      <c r="H434" s="731"/>
      <c r="I434" s="731"/>
      <c r="J434" s="731"/>
      <c r="K434" s="731"/>
      <c r="L434" s="731"/>
    </row>
    <row r="435" spans="1:12" x14ac:dyDescent="0.2">
      <c r="A435" s="772"/>
      <c r="B435" s="731"/>
      <c r="C435" s="731"/>
      <c r="D435" s="731"/>
      <c r="E435" s="731"/>
      <c r="F435" s="731"/>
      <c r="G435" s="731"/>
      <c r="H435" s="731"/>
      <c r="I435" s="731"/>
      <c r="J435" s="731"/>
      <c r="K435" s="731"/>
      <c r="L435" s="731"/>
    </row>
    <row r="436" spans="1:12" x14ac:dyDescent="0.2">
      <c r="A436" s="812" t="s">
        <v>166</v>
      </c>
      <c r="B436" s="813" t="s">
        <v>340</v>
      </c>
      <c r="C436" s="731"/>
      <c r="D436" s="731"/>
      <c r="E436" s="731"/>
      <c r="F436" s="731"/>
      <c r="G436" s="731"/>
      <c r="H436" s="731"/>
      <c r="I436" s="731"/>
      <c r="J436" s="731"/>
      <c r="K436" s="731"/>
      <c r="L436" s="731"/>
    </row>
    <row r="437" spans="1:12" x14ac:dyDescent="0.2">
      <c r="A437" s="769"/>
      <c r="B437" s="731"/>
      <c r="C437" s="731"/>
      <c r="D437" s="731"/>
      <c r="E437" s="731"/>
      <c r="F437" s="731"/>
      <c r="G437" s="731"/>
      <c r="H437" s="731"/>
      <c r="I437" s="731"/>
      <c r="J437" s="731"/>
      <c r="K437" s="731"/>
      <c r="L437" s="731"/>
    </row>
    <row r="438" spans="1:12" x14ac:dyDescent="0.2">
      <c r="A438" s="814"/>
      <c r="B438" s="731"/>
      <c r="C438" s="731"/>
      <c r="D438" s="731"/>
      <c r="E438" s="731"/>
      <c r="F438" s="731"/>
      <c r="G438" s="731"/>
      <c r="H438" s="731"/>
      <c r="I438" s="731"/>
      <c r="J438" s="731"/>
      <c r="K438" s="731"/>
      <c r="L438" s="731"/>
    </row>
    <row r="439" spans="1:12" x14ac:dyDescent="0.2">
      <c r="A439" s="772" t="s">
        <v>341</v>
      </c>
      <c r="B439" s="731"/>
      <c r="C439" s="731"/>
      <c r="D439" s="731"/>
      <c r="E439" s="731"/>
      <c r="F439" s="731"/>
      <c r="G439" s="731"/>
      <c r="H439" s="731"/>
      <c r="I439" s="731"/>
      <c r="J439" s="731"/>
      <c r="K439" s="731"/>
      <c r="L439" s="731"/>
    </row>
    <row r="440" spans="1:12" x14ac:dyDescent="0.2">
      <c r="A440" s="115"/>
      <c r="B440" s="731"/>
      <c r="C440" s="731"/>
      <c r="D440" s="731"/>
      <c r="E440" s="731"/>
      <c r="F440" s="731"/>
      <c r="G440" s="731"/>
      <c r="H440" s="731"/>
      <c r="I440" s="731"/>
      <c r="J440" s="731"/>
      <c r="K440" s="731"/>
      <c r="L440" s="731"/>
    </row>
  </sheetData>
  <sheetProtection formatCells="0" formatColumns="0" formatRows="0" insertRows="0" deleteRows="0"/>
  <mergeCells count="33">
    <mergeCell ref="G162:J162"/>
    <mergeCell ref="I163:J164"/>
    <mergeCell ref="B75:B77"/>
    <mergeCell ref="C75:C77"/>
    <mergeCell ref="D75:D77"/>
    <mergeCell ref="E75:E77"/>
    <mergeCell ref="F75:F77"/>
    <mergeCell ref="J75:J77"/>
    <mergeCell ref="G150:J150"/>
    <mergeCell ref="I151:J151"/>
    <mergeCell ref="G72:J72"/>
    <mergeCell ref="I73:J73"/>
    <mergeCell ref="G75:G77"/>
    <mergeCell ref="H75:H77"/>
    <mergeCell ref="I75:I77"/>
    <mergeCell ref="G214:J214"/>
    <mergeCell ref="A252:L252"/>
    <mergeCell ref="I215:J216"/>
    <mergeCell ref="G270:J270"/>
    <mergeCell ref="I271:J272"/>
    <mergeCell ref="G428:J428"/>
    <mergeCell ref="B376:B379"/>
    <mergeCell ref="B300:B301"/>
    <mergeCell ref="I429:J430"/>
    <mergeCell ref="G300:G301"/>
    <mergeCell ref="H300:H301"/>
    <mergeCell ref="I300:I301"/>
    <mergeCell ref="J300:J301"/>
    <mergeCell ref="C376:J379"/>
    <mergeCell ref="C300:C301"/>
    <mergeCell ref="D300:D301"/>
    <mergeCell ref="E300:E301"/>
    <mergeCell ref="F300:F301"/>
  </mergeCells>
  <hyperlinks>
    <hyperlink ref="A106" r:id="rId1" display="http://www.aguascalientes.gob.mx/iespa/"/>
    <hyperlink ref="C171" r:id="rId2" display="http://www.aguascalientes.gob.mx/iespa/"/>
    <hyperlink ref="G200" r:id="rId3" display="http://www.aguascalientes.gob.mx/iespa/evaluacion"/>
    <hyperlink ref="C242" r:id="rId4" display="http://www.aguascalientes.gob.mx/iespa/"/>
    <hyperlink ref="C255" r:id="rId5" display="http://www.aguascalientes.gob.mx/iespa/"/>
  </hyperlinks>
  <printOptions horizontalCentered="1"/>
  <pageMargins left="0.51181102362204722" right="0.31496062992125984" top="0.74803149606299213" bottom="0.74803149606299213" header="0.31496062992125984" footer="0.31496062992125984"/>
  <pageSetup orientation="landscape" r:id="rId6"/>
  <headerFooter>
    <oddFooter>&amp;R&amp;P/&amp;N</oddFooter>
  </headerFooter>
  <colBreaks count="1" manualBreakCount="1">
    <brk id="5" max="1048575" man="1"/>
  </colBreaks>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AL722"/>
  <sheetViews>
    <sheetView showGridLines="0" zoomScaleNormal="100" workbookViewId="0">
      <selection activeCell="T26" sqref="T26:AG26"/>
    </sheetView>
  </sheetViews>
  <sheetFormatPr baseColWidth="10" defaultRowHeight="12" x14ac:dyDescent="0.2"/>
  <cols>
    <col min="1" max="4" width="1.28515625" style="146" customWidth="1"/>
    <col min="5" max="5" width="3.85546875" style="146" customWidth="1"/>
    <col min="6" max="7" width="1.28515625" style="146" customWidth="1"/>
    <col min="8" max="8" width="11.7109375" style="146" customWidth="1"/>
    <col min="9" max="9" width="1.28515625" style="146" customWidth="1"/>
    <col min="10" max="10" width="6.5703125" style="146" customWidth="1"/>
    <col min="11" max="11" width="6.7109375" style="146" customWidth="1"/>
    <col min="12" max="12" width="10.28515625" style="146" customWidth="1"/>
    <col min="13" max="13" width="0.140625" style="146" customWidth="1"/>
    <col min="14" max="14" width="11.7109375" style="146" customWidth="1"/>
    <col min="15" max="15" width="0.5703125" style="146" customWidth="1"/>
    <col min="16" max="16" width="13.140625" style="146" customWidth="1"/>
    <col min="17" max="17" width="12.28515625" style="146" customWidth="1"/>
    <col min="18" max="18" width="18.42578125" style="146" customWidth="1"/>
    <col min="19" max="19" width="0.42578125" style="146" customWidth="1"/>
    <col min="20" max="20" width="2.140625" style="146" customWidth="1"/>
    <col min="21" max="21" width="1.28515625" style="146" customWidth="1"/>
    <col min="22" max="22" width="0.42578125" style="146" customWidth="1"/>
    <col min="23" max="23" width="1.42578125" style="146" customWidth="1"/>
    <col min="24" max="24" width="8.7109375" style="146" customWidth="1"/>
    <col min="25" max="27" width="1.28515625" style="146" customWidth="1"/>
    <col min="28" max="28" width="0.42578125" style="146" customWidth="1"/>
    <col min="29" max="29" width="0.5703125" style="146" customWidth="1"/>
    <col min="30" max="30" width="0.42578125" style="146" customWidth="1"/>
    <col min="31" max="33" width="0.140625" style="146" customWidth="1"/>
    <col min="34" max="34" width="4.7109375" style="146" customWidth="1"/>
    <col min="35" max="35" width="2.5703125" style="146" customWidth="1"/>
    <col min="36" max="36" width="0.85546875" style="146" customWidth="1"/>
    <col min="37" max="37" width="1.7109375" style="146" customWidth="1"/>
    <col min="38" max="38" width="1" style="146" customWidth="1"/>
    <col min="39" max="16384" width="11.42578125" style="146"/>
  </cols>
  <sheetData>
    <row r="1" spans="1:38" ht="15" customHeight="1" x14ac:dyDescent="0.2">
      <c r="D1" s="1152" t="s">
        <v>1067</v>
      </c>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row>
    <row r="2" spans="1:38" x14ac:dyDescent="0.2">
      <c r="E2" s="1151" t="s">
        <v>143</v>
      </c>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row>
    <row r="3" spans="1:38" x14ac:dyDescent="0.2">
      <c r="E3" s="1151" t="s">
        <v>1068</v>
      </c>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row>
    <row r="4" spans="1:38" x14ac:dyDescent="0.2">
      <c r="G4" s="1151" t="s">
        <v>1069</v>
      </c>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row>
    <row r="5" spans="1:38" ht="0.75" customHeight="1" x14ac:dyDescent="0.2">
      <c r="D5" s="1151" t="s">
        <v>620</v>
      </c>
      <c r="E5" s="1151"/>
      <c r="F5" s="1151"/>
      <c r="G5" s="1151" t="s">
        <v>1070</v>
      </c>
      <c r="H5" s="1151"/>
      <c r="I5" s="1151"/>
      <c r="J5" s="1151"/>
      <c r="K5" s="1151"/>
      <c r="L5" s="1151"/>
      <c r="M5" s="1151"/>
      <c r="N5" s="1151"/>
      <c r="O5" s="1151"/>
      <c r="P5" s="1151"/>
      <c r="Q5" s="1151"/>
      <c r="R5" s="1151"/>
      <c r="S5" s="1151"/>
      <c r="T5" s="1151"/>
      <c r="U5" s="1151"/>
      <c r="V5" s="1151"/>
      <c r="W5" s="1151"/>
      <c r="X5" s="1151"/>
      <c r="Y5" s="1151"/>
      <c r="Z5" s="1151"/>
      <c r="AA5" s="1151"/>
      <c r="AB5" s="1151" t="s">
        <v>620</v>
      </c>
      <c r="AC5" s="1151"/>
      <c r="AD5" s="1151"/>
      <c r="AE5" s="1151"/>
      <c r="AF5" s="1151"/>
      <c r="AG5" s="1151"/>
      <c r="AH5" s="1151"/>
    </row>
    <row r="6" spans="1:38" ht="13.5" customHeight="1" x14ac:dyDescent="0.2">
      <c r="G6" s="1151"/>
      <c r="H6" s="1151"/>
      <c r="I6" s="1151"/>
      <c r="J6" s="1151"/>
      <c r="K6" s="1151"/>
      <c r="L6" s="1151"/>
      <c r="M6" s="1151"/>
      <c r="N6" s="1151"/>
      <c r="O6" s="1151"/>
      <c r="P6" s="1151"/>
      <c r="Q6" s="1151"/>
      <c r="R6" s="1151"/>
      <c r="S6" s="1151"/>
      <c r="T6" s="1151"/>
      <c r="U6" s="1151"/>
      <c r="V6" s="1151"/>
      <c r="W6" s="1151"/>
      <c r="X6" s="1151"/>
      <c r="Y6" s="1151"/>
      <c r="Z6" s="1151"/>
      <c r="AA6" s="1151"/>
    </row>
    <row r="7" spans="1:38" ht="5.25" customHeight="1" x14ac:dyDescent="0.2"/>
    <row r="8" spans="1:38" ht="5.25" customHeight="1" x14ac:dyDescent="0.2">
      <c r="C8" s="702"/>
      <c r="D8" s="702"/>
      <c r="E8" s="702"/>
      <c r="F8" s="702"/>
      <c r="G8" s="702"/>
      <c r="H8" s="703"/>
      <c r="I8" s="703"/>
      <c r="J8" s="703"/>
      <c r="K8" s="703"/>
      <c r="L8" s="703"/>
      <c r="M8" s="703"/>
      <c r="N8" s="703"/>
      <c r="O8" s="703"/>
      <c r="P8" s="703"/>
      <c r="Q8" s="703"/>
      <c r="R8" s="703"/>
      <c r="S8" s="703"/>
      <c r="T8" s="703"/>
      <c r="U8" s="703"/>
      <c r="V8" s="703"/>
      <c r="W8" s="703"/>
      <c r="X8" s="703"/>
      <c r="Y8" s="703"/>
      <c r="Z8" s="703"/>
      <c r="AA8" s="700"/>
      <c r="AB8" s="700"/>
      <c r="AC8" s="700"/>
      <c r="AD8" s="700"/>
      <c r="AE8" s="1153"/>
    </row>
    <row r="9" spans="1:38" ht="2.4500000000000002" customHeight="1" x14ac:dyDescent="0.2">
      <c r="C9" s="702"/>
      <c r="D9" s="702"/>
      <c r="E9" s="702"/>
      <c r="F9" s="702"/>
      <c r="G9" s="702"/>
      <c r="H9" s="703"/>
      <c r="I9" s="703"/>
      <c r="J9" s="703"/>
      <c r="K9" s="703"/>
      <c r="L9" s="703"/>
      <c r="M9" s="703"/>
      <c r="N9" s="703"/>
      <c r="O9" s="703"/>
      <c r="P9" s="703"/>
      <c r="Q9" s="703"/>
      <c r="R9" s="703"/>
      <c r="S9" s="703"/>
      <c r="T9" s="703"/>
      <c r="U9" s="703"/>
      <c r="V9" s="703"/>
      <c r="W9" s="703"/>
      <c r="X9" s="703"/>
      <c r="Y9" s="703"/>
      <c r="Z9" s="703"/>
      <c r="AA9" s="700"/>
      <c r="AB9" s="700"/>
      <c r="AC9" s="700"/>
      <c r="AD9" s="700"/>
      <c r="AE9" s="1153"/>
    </row>
    <row r="10" spans="1:38" ht="2.1" customHeight="1" x14ac:dyDescent="0.2">
      <c r="C10" s="702"/>
      <c r="D10" s="702"/>
      <c r="E10" s="702"/>
      <c r="F10" s="702"/>
      <c r="G10" s="702"/>
      <c r="H10" s="703"/>
      <c r="I10" s="703"/>
      <c r="J10" s="703"/>
      <c r="K10" s="703"/>
      <c r="L10" s="703"/>
      <c r="M10" s="703"/>
      <c r="N10" s="703"/>
      <c r="O10" s="703"/>
      <c r="P10" s="703"/>
      <c r="Q10" s="703"/>
      <c r="R10" s="703"/>
      <c r="S10" s="703"/>
      <c r="T10" s="703"/>
      <c r="U10" s="703"/>
      <c r="V10" s="703"/>
      <c r="W10" s="703"/>
      <c r="X10" s="703"/>
      <c r="Y10" s="703"/>
      <c r="Z10" s="703"/>
      <c r="AA10" s="700"/>
      <c r="AB10" s="700"/>
      <c r="AC10" s="700"/>
      <c r="AD10" s="700"/>
      <c r="AE10" s="1166" t="s">
        <v>620</v>
      </c>
    </row>
    <row r="11" spans="1:38" ht="2.25" customHeight="1" x14ac:dyDescent="0.2">
      <c r="H11" s="703"/>
      <c r="I11" s="703"/>
      <c r="J11" s="703"/>
      <c r="K11" s="703"/>
      <c r="L11" s="703"/>
      <c r="M11" s="703"/>
      <c r="N11" s="703"/>
      <c r="O11" s="703"/>
      <c r="P11" s="703"/>
      <c r="Q11" s="703"/>
      <c r="R11" s="703"/>
      <c r="S11" s="703"/>
      <c r="T11" s="703"/>
      <c r="U11" s="703"/>
      <c r="V11" s="703"/>
      <c r="W11" s="703"/>
      <c r="X11" s="703"/>
      <c r="Y11" s="703"/>
      <c r="Z11" s="703"/>
      <c r="AA11" s="700"/>
      <c r="AB11" s="700"/>
      <c r="AC11" s="700"/>
      <c r="AD11" s="700"/>
      <c r="AE11" s="1166"/>
    </row>
    <row r="12" spans="1:38" ht="7.35" customHeight="1" x14ac:dyDescent="0.2">
      <c r="A12" s="1162" t="s">
        <v>620</v>
      </c>
      <c r="B12" s="1155"/>
      <c r="C12" s="1155"/>
      <c r="D12" s="1155"/>
      <c r="E12" s="1155"/>
      <c r="F12" s="1155"/>
      <c r="G12" s="1155"/>
      <c r="H12" s="1155"/>
      <c r="I12" s="1155"/>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1155"/>
      <c r="AL12" s="1163"/>
    </row>
    <row r="13" spans="1:38" ht="0.6" customHeight="1" x14ac:dyDescent="0.2">
      <c r="A13" s="1159" t="s">
        <v>620</v>
      </c>
      <c r="B13" s="1153"/>
      <c r="C13" s="1153"/>
      <c r="D13" s="1153"/>
      <c r="E13" s="1153"/>
      <c r="F13" s="1153"/>
      <c r="G13" s="1153"/>
      <c r="H13" s="1153"/>
      <c r="I13" s="1153"/>
      <c r="J13" s="1160" t="s">
        <v>621</v>
      </c>
      <c r="K13" s="1160"/>
      <c r="L13" s="1160"/>
      <c r="M13" s="1160"/>
      <c r="N13" s="1160"/>
      <c r="O13" s="1160"/>
      <c r="P13" s="1160"/>
      <c r="Q13" s="1160"/>
      <c r="R13" s="1160"/>
      <c r="S13" s="1164" t="s">
        <v>620</v>
      </c>
      <c r="T13" s="1164"/>
      <c r="U13" s="1164"/>
      <c r="V13" s="1164"/>
      <c r="W13" s="1164"/>
      <c r="X13" s="1164"/>
      <c r="Y13" s="1164"/>
      <c r="Z13" s="1164"/>
      <c r="AA13" s="1164"/>
      <c r="AB13" s="1164"/>
      <c r="AC13" s="1164"/>
      <c r="AD13" s="1164"/>
      <c r="AE13" s="1164"/>
      <c r="AF13" s="1164"/>
      <c r="AG13" s="1164"/>
      <c r="AH13" s="1164"/>
      <c r="AI13" s="1164"/>
      <c r="AJ13" s="1164"/>
      <c r="AK13" s="1164"/>
      <c r="AL13" s="1164"/>
    </row>
    <row r="14" spans="1:38" ht="13.7" customHeight="1" x14ac:dyDescent="0.2">
      <c r="A14" s="1159" t="s">
        <v>620</v>
      </c>
      <c r="B14" s="1153"/>
      <c r="C14" s="1153"/>
      <c r="D14" s="1153"/>
      <c r="E14" s="1160" t="s">
        <v>622</v>
      </c>
      <c r="F14" s="1160"/>
      <c r="G14" s="1160"/>
      <c r="H14" s="1160"/>
      <c r="I14" s="1158" t="s">
        <v>620</v>
      </c>
      <c r="J14" s="1160"/>
      <c r="K14" s="1160"/>
      <c r="L14" s="1160"/>
      <c r="M14" s="1160"/>
      <c r="N14" s="1160"/>
      <c r="O14" s="1160"/>
      <c r="P14" s="1160"/>
      <c r="Q14" s="1160"/>
      <c r="R14" s="1160"/>
      <c r="S14" s="1158" t="s">
        <v>620</v>
      </c>
      <c r="T14" s="1156" t="s">
        <v>623</v>
      </c>
      <c r="U14" s="1156"/>
      <c r="V14" s="1156"/>
      <c r="W14" s="1156"/>
      <c r="X14" s="1156"/>
      <c r="Y14" s="1156"/>
      <c r="Z14" s="1156"/>
      <c r="AA14" s="1156"/>
      <c r="AB14" s="1156"/>
      <c r="AC14" s="1156"/>
      <c r="AD14" s="1156"/>
      <c r="AE14" s="1156"/>
      <c r="AF14" s="1156"/>
      <c r="AG14" s="1156"/>
      <c r="AH14" s="1161" t="s">
        <v>620</v>
      </c>
      <c r="AI14" s="1161"/>
      <c r="AJ14" s="1161"/>
      <c r="AK14" s="1161"/>
      <c r="AL14" s="1161"/>
    </row>
    <row r="15" spans="1:38" ht="0.6" customHeight="1" x14ac:dyDescent="0.2">
      <c r="A15" s="1159"/>
      <c r="B15" s="1153"/>
      <c r="C15" s="1153"/>
      <c r="D15" s="1153"/>
      <c r="E15" s="1160"/>
      <c r="F15" s="1160"/>
      <c r="G15" s="1160"/>
      <c r="H15" s="1160"/>
      <c r="I15" s="1158"/>
      <c r="J15" s="1158" t="s">
        <v>620</v>
      </c>
      <c r="K15" s="1158"/>
      <c r="L15" s="1158"/>
      <c r="M15" s="1158"/>
      <c r="N15" s="1158"/>
      <c r="O15" s="1158"/>
      <c r="P15" s="1158"/>
      <c r="Q15" s="1158"/>
      <c r="R15" s="1158"/>
      <c r="S15" s="1158"/>
      <c r="T15" s="1156"/>
      <c r="U15" s="1156"/>
      <c r="V15" s="1156"/>
      <c r="W15" s="1156"/>
      <c r="X15" s="1156"/>
      <c r="Y15" s="1156"/>
      <c r="Z15" s="1156"/>
      <c r="AA15" s="1156"/>
      <c r="AB15" s="1156"/>
      <c r="AC15" s="1156"/>
      <c r="AD15" s="1156"/>
      <c r="AE15" s="1156"/>
      <c r="AF15" s="1156"/>
      <c r="AG15" s="1156"/>
      <c r="AH15" s="1161"/>
      <c r="AI15" s="1161"/>
      <c r="AJ15" s="1161"/>
      <c r="AK15" s="1161"/>
      <c r="AL15" s="1161"/>
    </row>
    <row r="16" spans="1:38" ht="6.6" customHeight="1" x14ac:dyDescent="0.2">
      <c r="A16" s="1165"/>
      <c r="B16" s="1158"/>
      <c r="C16" s="1158"/>
      <c r="D16" s="1158"/>
      <c r="E16" s="1158" t="s">
        <v>620</v>
      </c>
      <c r="F16" s="1158"/>
      <c r="G16" s="1158"/>
      <c r="H16" s="1158"/>
      <c r="I16" s="1158"/>
      <c r="J16" s="1158"/>
      <c r="K16" s="1158"/>
      <c r="L16" s="1158"/>
      <c r="M16" s="1158"/>
      <c r="N16" s="1158"/>
      <c r="O16" s="1158"/>
      <c r="P16" s="1158"/>
      <c r="Q16" s="1158"/>
      <c r="R16" s="1158"/>
      <c r="S16" s="1158"/>
      <c r="T16" s="1158" t="s">
        <v>620</v>
      </c>
      <c r="U16" s="1158"/>
      <c r="V16" s="1158"/>
      <c r="W16" s="1158"/>
      <c r="X16" s="1158"/>
      <c r="Y16" s="1158"/>
      <c r="Z16" s="1158"/>
      <c r="AA16" s="1158"/>
      <c r="AB16" s="1158"/>
      <c r="AC16" s="1158"/>
      <c r="AD16" s="1158"/>
      <c r="AE16" s="1158"/>
      <c r="AF16" s="1158"/>
      <c r="AG16" s="1158"/>
      <c r="AH16" s="1161"/>
      <c r="AI16" s="1161"/>
      <c r="AJ16" s="1161"/>
      <c r="AK16" s="1161"/>
      <c r="AL16" s="1161"/>
    </row>
    <row r="17" spans="5:33" ht="2.4500000000000002" customHeight="1" x14ac:dyDescent="0.2"/>
    <row r="18" spans="5:33" ht="14.25" customHeight="1" x14ac:dyDescent="0.2">
      <c r="E18" s="1153" t="s">
        <v>624</v>
      </c>
      <c r="F18" s="1153"/>
      <c r="G18" s="1153"/>
      <c r="H18" s="1153"/>
      <c r="J18" s="1153" t="s">
        <v>625</v>
      </c>
      <c r="K18" s="1153"/>
      <c r="L18" s="1153"/>
      <c r="M18" s="1153"/>
      <c r="N18" s="1153"/>
      <c r="O18" s="1153"/>
      <c r="P18" s="1153"/>
      <c r="Q18" s="1153"/>
      <c r="R18" s="1153"/>
      <c r="T18" s="1154">
        <v>1</v>
      </c>
      <c r="U18" s="1154"/>
      <c r="V18" s="1154"/>
      <c r="W18" s="1154"/>
      <c r="X18" s="1154"/>
      <c r="Y18" s="1154"/>
      <c r="Z18" s="1154"/>
      <c r="AA18" s="1154"/>
      <c r="AB18" s="1154"/>
      <c r="AC18" s="1154"/>
      <c r="AD18" s="1154"/>
      <c r="AE18" s="1154"/>
      <c r="AF18" s="1154"/>
      <c r="AG18" s="1154"/>
    </row>
    <row r="19" spans="5:33" ht="2.4500000000000002" customHeight="1" x14ac:dyDescent="0.2"/>
    <row r="20" spans="5:33" ht="14.25" customHeight="1" x14ac:dyDescent="0.2">
      <c r="E20" s="1153" t="s">
        <v>626</v>
      </c>
      <c r="F20" s="1153"/>
      <c r="G20" s="1153"/>
      <c r="H20" s="1153"/>
      <c r="J20" s="1153" t="s">
        <v>625</v>
      </c>
      <c r="K20" s="1153"/>
      <c r="L20" s="1153"/>
      <c r="M20" s="1153"/>
      <c r="N20" s="1153"/>
      <c r="O20" s="1153"/>
      <c r="P20" s="1153"/>
      <c r="Q20" s="1153"/>
      <c r="R20" s="1153"/>
      <c r="T20" s="1154">
        <v>1</v>
      </c>
      <c r="U20" s="1154"/>
      <c r="V20" s="1154"/>
      <c r="W20" s="1154"/>
      <c r="X20" s="1154"/>
      <c r="Y20" s="1154"/>
      <c r="Z20" s="1154"/>
      <c r="AA20" s="1154"/>
      <c r="AB20" s="1154"/>
      <c r="AC20" s="1154"/>
      <c r="AD20" s="1154"/>
      <c r="AE20" s="1154"/>
      <c r="AF20" s="1154"/>
      <c r="AG20" s="1154"/>
    </row>
    <row r="21" spans="5:33" ht="2.4500000000000002" customHeight="1" x14ac:dyDescent="0.2"/>
    <row r="22" spans="5:33" ht="14.25" customHeight="1" x14ac:dyDescent="0.2">
      <c r="E22" s="1153" t="s">
        <v>627</v>
      </c>
      <c r="F22" s="1153"/>
      <c r="G22" s="1153"/>
      <c r="H22" s="1153"/>
      <c r="J22" s="1153" t="s">
        <v>625</v>
      </c>
      <c r="K22" s="1153"/>
      <c r="L22" s="1153"/>
      <c r="M22" s="1153"/>
      <c r="N22" s="1153"/>
      <c r="O22" s="1153"/>
      <c r="P22" s="1153"/>
      <c r="Q22" s="1153"/>
      <c r="R22" s="1153"/>
      <c r="T22" s="1154">
        <v>1</v>
      </c>
      <c r="U22" s="1154"/>
      <c r="V22" s="1154"/>
      <c r="W22" s="1154"/>
      <c r="X22" s="1154"/>
      <c r="Y22" s="1154"/>
      <c r="Z22" s="1154"/>
      <c r="AA22" s="1154"/>
      <c r="AB22" s="1154"/>
      <c r="AC22" s="1154"/>
      <c r="AD22" s="1154"/>
      <c r="AE22" s="1154"/>
      <c r="AF22" s="1154"/>
      <c r="AG22" s="1154"/>
    </row>
    <row r="23" spans="5:33" ht="2.4500000000000002" customHeight="1" x14ac:dyDescent="0.2"/>
    <row r="24" spans="5:33" ht="14.25" customHeight="1" x14ac:dyDescent="0.2">
      <c r="E24" s="1153" t="s">
        <v>628</v>
      </c>
      <c r="F24" s="1153"/>
      <c r="G24" s="1153"/>
      <c r="H24" s="1153"/>
      <c r="J24" s="1153" t="s">
        <v>625</v>
      </c>
      <c r="K24" s="1153"/>
      <c r="L24" s="1153"/>
      <c r="M24" s="1153"/>
      <c r="N24" s="1153"/>
      <c r="O24" s="1153"/>
      <c r="P24" s="1153"/>
      <c r="Q24" s="1153"/>
      <c r="R24" s="1153"/>
      <c r="T24" s="1154">
        <v>1</v>
      </c>
      <c r="U24" s="1154"/>
      <c r="V24" s="1154"/>
      <c r="W24" s="1154"/>
      <c r="X24" s="1154"/>
      <c r="Y24" s="1154"/>
      <c r="Z24" s="1154"/>
      <c r="AA24" s="1154"/>
      <c r="AB24" s="1154"/>
      <c r="AC24" s="1154"/>
      <c r="AD24" s="1154"/>
      <c r="AE24" s="1154"/>
      <c r="AF24" s="1154"/>
      <c r="AG24" s="1154"/>
    </row>
    <row r="25" spans="5:33" ht="2.4500000000000002" customHeight="1" x14ac:dyDescent="0.2"/>
    <row r="26" spans="5:33" ht="14.25" customHeight="1" x14ac:dyDescent="0.2">
      <c r="E26" s="1153" t="s">
        <v>629</v>
      </c>
      <c r="F26" s="1153"/>
      <c r="G26" s="1153"/>
      <c r="H26" s="1153"/>
      <c r="J26" s="1153" t="s">
        <v>625</v>
      </c>
      <c r="K26" s="1153"/>
      <c r="L26" s="1153"/>
      <c r="M26" s="1153"/>
      <c r="N26" s="1153"/>
      <c r="O26" s="1153"/>
      <c r="P26" s="1153"/>
      <c r="Q26" s="1153"/>
      <c r="R26" s="1153"/>
      <c r="T26" s="1154">
        <v>1</v>
      </c>
      <c r="U26" s="1154"/>
      <c r="V26" s="1154"/>
      <c r="W26" s="1154"/>
      <c r="X26" s="1154"/>
      <c r="Y26" s="1154"/>
      <c r="Z26" s="1154"/>
      <c r="AA26" s="1154"/>
      <c r="AB26" s="1154"/>
      <c r="AC26" s="1154"/>
      <c r="AD26" s="1154"/>
      <c r="AE26" s="1154"/>
      <c r="AF26" s="1154"/>
      <c r="AG26" s="1154"/>
    </row>
    <row r="27" spans="5:33" ht="2.4500000000000002" customHeight="1" x14ac:dyDescent="0.2"/>
    <row r="28" spans="5:33" ht="14.25" customHeight="1" x14ac:dyDescent="0.2">
      <c r="E28" s="1153" t="s">
        <v>630</v>
      </c>
      <c r="F28" s="1153"/>
      <c r="G28" s="1153"/>
      <c r="H28" s="1153"/>
      <c r="J28" s="1153" t="s">
        <v>625</v>
      </c>
      <c r="K28" s="1153"/>
      <c r="L28" s="1153"/>
      <c r="M28" s="1153"/>
      <c r="N28" s="1153"/>
      <c r="O28" s="1153"/>
      <c r="P28" s="1153"/>
      <c r="Q28" s="1153"/>
      <c r="R28" s="1153"/>
      <c r="T28" s="1154">
        <v>1</v>
      </c>
      <c r="U28" s="1154"/>
      <c r="V28" s="1154"/>
      <c r="W28" s="1154"/>
      <c r="X28" s="1154"/>
      <c r="Y28" s="1154"/>
      <c r="Z28" s="1154"/>
      <c r="AA28" s="1154"/>
      <c r="AB28" s="1154"/>
      <c r="AC28" s="1154"/>
      <c r="AD28" s="1154"/>
      <c r="AE28" s="1154"/>
      <c r="AF28" s="1154"/>
      <c r="AG28" s="1154"/>
    </row>
    <row r="29" spans="5:33" ht="2.4500000000000002" customHeight="1" x14ac:dyDescent="0.2"/>
    <row r="30" spans="5:33" ht="14.25" customHeight="1" x14ac:dyDescent="0.2">
      <c r="E30" s="1153" t="s">
        <v>631</v>
      </c>
      <c r="F30" s="1153"/>
      <c r="G30" s="1153"/>
      <c r="H30" s="1153"/>
      <c r="J30" s="1153" t="s">
        <v>625</v>
      </c>
      <c r="K30" s="1153"/>
      <c r="L30" s="1153"/>
      <c r="M30" s="1153"/>
      <c r="N30" s="1153"/>
      <c r="O30" s="1153"/>
      <c r="P30" s="1153"/>
      <c r="Q30" s="1153"/>
      <c r="R30" s="1153"/>
      <c r="T30" s="1154">
        <v>1</v>
      </c>
      <c r="U30" s="1154"/>
      <c r="V30" s="1154"/>
      <c r="W30" s="1154"/>
      <c r="X30" s="1154"/>
      <c r="Y30" s="1154"/>
      <c r="Z30" s="1154"/>
      <c r="AA30" s="1154"/>
      <c r="AB30" s="1154"/>
      <c r="AC30" s="1154"/>
      <c r="AD30" s="1154"/>
      <c r="AE30" s="1154"/>
      <c r="AF30" s="1154"/>
      <c r="AG30" s="1154"/>
    </row>
    <row r="31" spans="5:33" ht="2.4500000000000002" customHeight="1" x14ac:dyDescent="0.2"/>
    <row r="32" spans="5:33" ht="14.25" customHeight="1" x14ac:dyDescent="0.2">
      <c r="E32" s="1153" t="s">
        <v>632</v>
      </c>
      <c r="F32" s="1153"/>
      <c r="G32" s="1153"/>
      <c r="H32" s="1153"/>
      <c r="J32" s="1153" t="s">
        <v>625</v>
      </c>
      <c r="K32" s="1153"/>
      <c r="L32" s="1153"/>
      <c r="M32" s="1153"/>
      <c r="N32" s="1153"/>
      <c r="O32" s="1153"/>
      <c r="P32" s="1153"/>
      <c r="Q32" s="1153"/>
      <c r="R32" s="1153"/>
      <c r="T32" s="1154">
        <v>1</v>
      </c>
      <c r="U32" s="1154"/>
      <c r="V32" s="1154"/>
      <c r="W32" s="1154"/>
      <c r="X32" s="1154"/>
      <c r="Y32" s="1154"/>
      <c r="Z32" s="1154"/>
      <c r="AA32" s="1154"/>
      <c r="AB32" s="1154"/>
      <c r="AC32" s="1154"/>
      <c r="AD32" s="1154"/>
      <c r="AE32" s="1154"/>
      <c r="AF32" s="1154"/>
      <c r="AG32" s="1154"/>
    </row>
    <row r="33" spans="5:33" ht="2.4500000000000002" customHeight="1" x14ac:dyDescent="0.2"/>
    <row r="34" spans="5:33" ht="14.25" customHeight="1" x14ac:dyDescent="0.2">
      <c r="E34" s="1153" t="s">
        <v>633</v>
      </c>
      <c r="F34" s="1153"/>
      <c r="G34" s="1153"/>
      <c r="H34" s="1153"/>
      <c r="J34" s="1153" t="s">
        <v>625</v>
      </c>
      <c r="K34" s="1153"/>
      <c r="L34" s="1153"/>
      <c r="M34" s="1153"/>
      <c r="N34" s="1153"/>
      <c r="O34" s="1153"/>
      <c r="P34" s="1153"/>
      <c r="Q34" s="1153"/>
      <c r="R34" s="1153"/>
      <c r="T34" s="1154">
        <v>1</v>
      </c>
      <c r="U34" s="1154"/>
      <c r="V34" s="1154"/>
      <c r="W34" s="1154"/>
      <c r="X34" s="1154"/>
      <c r="Y34" s="1154"/>
      <c r="Z34" s="1154"/>
      <c r="AA34" s="1154"/>
      <c r="AB34" s="1154"/>
      <c r="AC34" s="1154"/>
      <c r="AD34" s="1154"/>
      <c r="AE34" s="1154"/>
      <c r="AF34" s="1154"/>
      <c r="AG34" s="1154"/>
    </row>
    <row r="35" spans="5:33" ht="2.4500000000000002" customHeight="1" x14ac:dyDescent="0.2"/>
    <row r="36" spans="5:33" ht="14.25" customHeight="1" x14ac:dyDescent="0.2">
      <c r="E36" s="1153" t="s">
        <v>634</v>
      </c>
      <c r="F36" s="1153"/>
      <c r="G36" s="1153"/>
      <c r="H36" s="1153"/>
      <c r="J36" s="1153" t="s">
        <v>625</v>
      </c>
      <c r="K36" s="1153"/>
      <c r="L36" s="1153"/>
      <c r="M36" s="1153"/>
      <c r="N36" s="1153"/>
      <c r="O36" s="1153"/>
      <c r="P36" s="1153"/>
      <c r="Q36" s="1153"/>
      <c r="R36" s="1153"/>
      <c r="T36" s="1154">
        <v>1</v>
      </c>
      <c r="U36" s="1154"/>
      <c r="V36" s="1154"/>
      <c r="W36" s="1154"/>
      <c r="X36" s="1154"/>
      <c r="Y36" s="1154"/>
      <c r="Z36" s="1154"/>
      <c r="AA36" s="1154"/>
      <c r="AB36" s="1154"/>
      <c r="AC36" s="1154"/>
      <c r="AD36" s="1154"/>
      <c r="AE36" s="1154"/>
      <c r="AF36" s="1154"/>
      <c r="AG36" s="1154"/>
    </row>
    <row r="37" spans="5:33" ht="2.4500000000000002" customHeight="1" x14ac:dyDescent="0.2"/>
    <row r="38" spans="5:33" ht="14.25" customHeight="1" x14ac:dyDescent="0.2">
      <c r="E38" s="1153" t="s">
        <v>635</v>
      </c>
      <c r="F38" s="1153"/>
      <c r="G38" s="1153"/>
      <c r="H38" s="1153"/>
      <c r="J38" s="1153" t="s">
        <v>636</v>
      </c>
      <c r="K38" s="1153"/>
      <c r="L38" s="1153"/>
      <c r="M38" s="1153"/>
      <c r="N38" s="1153"/>
      <c r="O38" s="1153"/>
      <c r="P38" s="1153"/>
      <c r="Q38" s="1153"/>
      <c r="R38" s="1153"/>
      <c r="T38" s="1154">
        <v>1</v>
      </c>
      <c r="U38" s="1154"/>
      <c r="V38" s="1154"/>
      <c r="W38" s="1154"/>
      <c r="X38" s="1154"/>
      <c r="Y38" s="1154"/>
      <c r="Z38" s="1154"/>
      <c r="AA38" s="1154"/>
      <c r="AB38" s="1154"/>
      <c r="AC38" s="1154"/>
      <c r="AD38" s="1154"/>
      <c r="AE38" s="1154"/>
      <c r="AF38" s="1154"/>
      <c r="AG38" s="1154"/>
    </row>
    <row r="39" spans="5:33" ht="2.4500000000000002" customHeight="1" x14ac:dyDescent="0.2"/>
    <row r="40" spans="5:33" ht="14.25" customHeight="1" x14ac:dyDescent="0.2">
      <c r="E40" s="1153" t="s">
        <v>637</v>
      </c>
      <c r="F40" s="1153"/>
      <c r="G40" s="1153"/>
      <c r="H40" s="1153"/>
      <c r="J40" s="1153" t="s">
        <v>636</v>
      </c>
      <c r="K40" s="1153"/>
      <c r="L40" s="1153"/>
      <c r="M40" s="1153"/>
      <c r="N40" s="1153"/>
      <c r="O40" s="1153"/>
      <c r="P40" s="1153"/>
      <c r="Q40" s="1153"/>
      <c r="R40" s="1153"/>
      <c r="T40" s="1154">
        <v>1</v>
      </c>
      <c r="U40" s="1154"/>
      <c r="V40" s="1154"/>
      <c r="W40" s="1154"/>
      <c r="X40" s="1154"/>
      <c r="Y40" s="1154"/>
      <c r="Z40" s="1154"/>
      <c r="AA40" s="1154"/>
      <c r="AB40" s="1154"/>
      <c r="AC40" s="1154"/>
      <c r="AD40" s="1154"/>
      <c r="AE40" s="1154"/>
      <c r="AF40" s="1154"/>
      <c r="AG40" s="1154"/>
    </row>
    <row r="41" spans="5:33" ht="2.4500000000000002" customHeight="1" x14ac:dyDescent="0.2"/>
    <row r="42" spans="5:33" ht="14.25" customHeight="1" x14ac:dyDescent="0.2">
      <c r="E42" s="1153" t="s">
        <v>638</v>
      </c>
      <c r="F42" s="1153"/>
      <c r="G42" s="1153"/>
      <c r="H42" s="1153"/>
      <c r="J42" s="1153" t="s">
        <v>639</v>
      </c>
      <c r="K42" s="1153"/>
      <c r="L42" s="1153"/>
      <c r="M42" s="1153"/>
      <c r="N42" s="1153"/>
      <c r="O42" s="1153"/>
      <c r="P42" s="1153"/>
      <c r="Q42" s="1153"/>
      <c r="R42" s="1153"/>
      <c r="T42" s="1154">
        <v>1</v>
      </c>
      <c r="U42" s="1154"/>
      <c r="V42" s="1154"/>
      <c r="W42" s="1154"/>
      <c r="X42" s="1154"/>
      <c r="Y42" s="1154"/>
      <c r="Z42" s="1154"/>
      <c r="AA42" s="1154"/>
      <c r="AB42" s="1154"/>
      <c r="AC42" s="1154"/>
      <c r="AD42" s="1154"/>
      <c r="AE42" s="1154"/>
      <c r="AF42" s="1154"/>
      <c r="AG42" s="1154"/>
    </row>
    <row r="43" spans="5:33" ht="2.4500000000000002" customHeight="1" x14ac:dyDescent="0.2"/>
    <row r="44" spans="5:33" ht="14.25" customHeight="1" x14ac:dyDescent="0.2">
      <c r="E44" s="1153" t="s">
        <v>640</v>
      </c>
      <c r="F44" s="1153"/>
      <c r="G44" s="1153"/>
      <c r="H44" s="1153"/>
      <c r="J44" s="1153" t="s">
        <v>641</v>
      </c>
      <c r="K44" s="1153"/>
      <c r="L44" s="1153"/>
      <c r="M44" s="1153"/>
      <c r="N44" s="1153"/>
      <c r="O44" s="1153"/>
      <c r="P44" s="1153"/>
      <c r="Q44" s="1153"/>
      <c r="R44" s="1153"/>
      <c r="T44" s="1154">
        <v>1</v>
      </c>
      <c r="U44" s="1154"/>
      <c r="V44" s="1154"/>
      <c r="W44" s="1154"/>
      <c r="X44" s="1154"/>
      <c r="Y44" s="1154"/>
      <c r="Z44" s="1154"/>
      <c r="AA44" s="1154"/>
      <c r="AB44" s="1154"/>
      <c r="AC44" s="1154"/>
      <c r="AD44" s="1154"/>
      <c r="AE44" s="1154"/>
      <c r="AF44" s="1154"/>
      <c r="AG44" s="1154"/>
    </row>
    <row r="45" spans="5:33" ht="2.4500000000000002" customHeight="1" x14ac:dyDescent="0.2"/>
    <row r="46" spans="5:33" ht="14.25" customHeight="1" x14ac:dyDescent="0.2">
      <c r="E46" s="1153" t="s">
        <v>642</v>
      </c>
      <c r="F46" s="1153"/>
      <c r="G46" s="1153"/>
      <c r="H46" s="1153"/>
      <c r="J46" s="1153" t="s">
        <v>641</v>
      </c>
      <c r="K46" s="1153"/>
      <c r="L46" s="1153"/>
      <c r="M46" s="1153"/>
      <c r="N46" s="1153"/>
      <c r="O46" s="1153"/>
      <c r="P46" s="1153"/>
      <c r="Q46" s="1153"/>
      <c r="R46" s="1153"/>
      <c r="T46" s="1154">
        <v>1</v>
      </c>
      <c r="U46" s="1154"/>
      <c r="V46" s="1154"/>
      <c r="W46" s="1154"/>
      <c r="X46" s="1154"/>
      <c r="Y46" s="1154"/>
      <c r="Z46" s="1154"/>
      <c r="AA46" s="1154"/>
      <c r="AB46" s="1154"/>
      <c r="AC46" s="1154"/>
      <c r="AD46" s="1154"/>
      <c r="AE46" s="1154"/>
      <c r="AF46" s="1154"/>
      <c r="AG46" s="1154"/>
    </row>
    <row r="47" spans="5:33" ht="2.4500000000000002" customHeight="1" x14ac:dyDescent="0.2"/>
    <row r="48" spans="5:33" ht="14.25" customHeight="1" x14ac:dyDescent="0.2">
      <c r="E48" s="1153" t="s">
        <v>643</v>
      </c>
      <c r="F48" s="1153"/>
      <c r="G48" s="1153"/>
      <c r="H48" s="1153"/>
      <c r="J48" s="1153" t="s">
        <v>644</v>
      </c>
      <c r="K48" s="1153"/>
      <c r="L48" s="1153"/>
      <c r="M48" s="1153"/>
      <c r="N48" s="1153"/>
      <c r="O48" s="1153"/>
      <c r="P48" s="1153"/>
      <c r="Q48" s="1153"/>
      <c r="R48" s="1153"/>
      <c r="T48" s="1154">
        <v>1</v>
      </c>
      <c r="U48" s="1154"/>
      <c r="V48" s="1154"/>
      <c r="W48" s="1154"/>
      <c r="X48" s="1154"/>
      <c r="Y48" s="1154"/>
      <c r="Z48" s="1154"/>
      <c r="AA48" s="1154"/>
      <c r="AB48" s="1154"/>
      <c r="AC48" s="1154"/>
      <c r="AD48" s="1154"/>
      <c r="AE48" s="1154"/>
      <c r="AF48" s="1154"/>
      <c r="AG48" s="1154"/>
    </row>
    <row r="49" spans="5:33" ht="2.4500000000000002" customHeight="1" x14ac:dyDescent="0.2"/>
    <row r="50" spans="5:33" ht="14.25" customHeight="1" x14ac:dyDescent="0.2">
      <c r="E50" s="1153" t="s">
        <v>645</v>
      </c>
      <c r="F50" s="1153"/>
      <c r="G50" s="1153"/>
      <c r="H50" s="1153"/>
      <c r="J50" s="1153" t="s">
        <v>644</v>
      </c>
      <c r="K50" s="1153"/>
      <c r="L50" s="1153"/>
      <c r="M50" s="1153"/>
      <c r="N50" s="1153"/>
      <c r="O50" s="1153"/>
      <c r="P50" s="1153"/>
      <c r="Q50" s="1153"/>
      <c r="R50" s="1153"/>
      <c r="T50" s="1154">
        <v>1</v>
      </c>
      <c r="U50" s="1154"/>
      <c r="V50" s="1154"/>
      <c r="W50" s="1154"/>
      <c r="X50" s="1154"/>
      <c r="Y50" s="1154"/>
      <c r="Z50" s="1154"/>
      <c r="AA50" s="1154"/>
      <c r="AB50" s="1154"/>
      <c r="AC50" s="1154"/>
      <c r="AD50" s="1154"/>
      <c r="AE50" s="1154"/>
      <c r="AF50" s="1154"/>
      <c r="AG50" s="1154"/>
    </row>
    <row r="51" spans="5:33" ht="2.4500000000000002" customHeight="1" x14ac:dyDescent="0.2"/>
    <row r="52" spans="5:33" ht="14.25" customHeight="1" x14ac:dyDescent="0.2">
      <c r="E52" s="1153" t="s">
        <v>646</v>
      </c>
      <c r="F52" s="1153"/>
      <c r="G52" s="1153"/>
      <c r="H52" s="1153"/>
      <c r="J52" s="1153" t="s">
        <v>644</v>
      </c>
      <c r="K52" s="1153"/>
      <c r="L52" s="1153"/>
      <c r="M52" s="1153"/>
      <c r="N52" s="1153"/>
      <c r="O52" s="1153"/>
      <c r="P52" s="1153"/>
      <c r="Q52" s="1153"/>
      <c r="R52" s="1153"/>
      <c r="T52" s="1154">
        <v>1</v>
      </c>
      <c r="U52" s="1154"/>
      <c r="V52" s="1154"/>
      <c r="W52" s="1154"/>
      <c r="X52" s="1154"/>
      <c r="Y52" s="1154"/>
      <c r="Z52" s="1154"/>
      <c r="AA52" s="1154"/>
      <c r="AB52" s="1154"/>
      <c r="AC52" s="1154"/>
      <c r="AD52" s="1154"/>
      <c r="AE52" s="1154"/>
      <c r="AF52" s="1154"/>
      <c r="AG52" s="1154"/>
    </row>
    <row r="53" spans="5:33" ht="2.4500000000000002" customHeight="1" x14ac:dyDescent="0.2"/>
    <row r="54" spans="5:33" ht="14.25" customHeight="1" x14ac:dyDescent="0.2">
      <c r="E54" s="1153" t="s">
        <v>647</v>
      </c>
      <c r="F54" s="1153"/>
      <c r="G54" s="1153"/>
      <c r="H54" s="1153"/>
      <c r="J54" s="1153" t="s">
        <v>644</v>
      </c>
      <c r="K54" s="1153"/>
      <c r="L54" s="1153"/>
      <c r="M54" s="1153"/>
      <c r="N54" s="1153"/>
      <c r="O54" s="1153"/>
      <c r="P54" s="1153"/>
      <c r="Q54" s="1153"/>
      <c r="R54" s="1153"/>
      <c r="T54" s="1154">
        <v>1</v>
      </c>
      <c r="U54" s="1154"/>
      <c r="V54" s="1154"/>
      <c r="W54" s="1154"/>
      <c r="X54" s="1154"/>
      <c r="Y54" s="1154"/>
      <c r="Z54" s="1154"/>
      <c r="AA54" s="1154"/>
      <c r="AB54" s="1154"/>
      <c r="AC54" s="1154"/>
      <c r="AD54" s="1154"/>
      <c r="AE54" s="1154"/>
      <c r="AF54" s="1154"/>
      <c r="AG54" s="1154"/>
    </row>
    <row r="55" spans="5:33" ht="2.4500000000000002" customHeight="1" x14ac:dyDescent="0.2"/>
    <row r="56" spans="5:33" ht="14.25" customHeight="1" x14ac:dyDescent="0.2">
      <c r="E56" s="1153" t="s">
        <v>648</v>
      </c>
      <c r="F56" s="1153"/>
      <c r="G56" s="1153"/>
      <c r="H56" s="1153"/>
      <c r="J56" s="1153" t="s">
        <v>644</v>
      </c>
      <c r="K56" s="1153"/>
      <c r="L56" s="1153"/>
      <c r="M56" s="1153"/>
      <c r="N56" s="1153"/>
      <c r="O56" s="1153"/>
      <c r="P56" s="1153"/>
      <c r="Q56" s="1153"/>
      <c r="R56" s="1153"/>
      <c r="T56" s="1154">
        <v>1</v>
      </c>
      <c r="U56" s="1154"/>
      <c r="V56" s="1154"/>
      <c r="W56" s="1154"/>
      <c r="X56" s="1154"/>
      <c r="Y56" s="1154"/>
      <c r="Z56" s="1154"/>
      <c r="AA56" s="1154"/>
      <c r="AB56" s="1154"/>
      <c r="AC56" s="1154"/>
      <c r="AD56" s="1154"/>
      <c r="AE56" s="1154"/>
      <c r="AF56" s="1154"/>
      <c r="AG56" s="1154"/>
    </row>
    <row r="57" spans="5:33" ht="2.4500000000000002" customHeight="1" x14ac:dyDescent="0.2"/>
    <row r="58" spans="5:33" ht="14.25" customHeight="1" x14ac:dyDescent="0.2">
      <c r="E58" s="1153" t="s">
        <v>649</v>
      </c>
      <c r="F58" s="1153"/>
      <c r="G58" s="1153"/>
      <c r="H58" s="1153"/>
      <c r="J58" s="1153" t="s">
        <v>644</v>
      </c>
      <c r="K58" s="1153"/>
      <c r="L58" s="1153"/>
      <c r="M58" s="1153"/>
      <c r="N58" s="1153"/>
      <c r="O58" s="1153"/>
      <c r="P58" s="1153"/>
      <c r="Q58" s="1153"/>
      <c r="R58" s="1153"/>
      <c r="T58" s="1154">
        <v>1</v>
      </c>
      <c r="U58" s="1154"/>
      <c r="V58" s="1154"/>
      <c r="W58" s="1154"/>
      <c r="X58" s="1154"/>
      <c r="Y58" s="1154"/>
      <c r="Z58" s="1154"/>
      <c r="AA58" s="1154"/>
      <c r="AB58" s="1154"/>
      <c r="AC58" s="1154"/>
      <c r="AD58" s="1154"/>
      <c r="AE58" s="1154"/>
      <c r="AF58" s="1154"/>
      <c r="AG58" s="1154"/>
    </row>
    <row r="59" spans="5:33" ht="2.4500000000000002" customHeight="1" x14ac:dyDescent="0.2"/>
    <row r="60" spans="5:33" ht="14.25" customHeight="1" x14ac:dyDescent="0.2">
      <c r="E60" s="1153" t="s">
        <v>650</v>
      </c>
      <c r="F60" s="1153"/>
      <c r="G60" s="1153"/>
      <c r="H60" s="1153"/>
      <c r="J60" s="1153" t="s">
        <v>644</v>
      </c>
      <c r="K60" s="1153"/>
      <c r="L60" s="1153"/>
      <c r="M60" s="1153"/>
      <c r="N60" s="1153"/>
      <c r="O60" s="1153"/>
      <c r="P60" s="1153"/>
      <c r="Q60" s="1153"/>
      <c r="R60" s="1153"/>
      <c r="T60" s="1154">
        <v>1</v>
      </c>
      <c r="U60" s="1154"/>
      <c r="V60" s="1154"/>
      <c r="W60" s="1154"/>
      <c r="X60" s="1154"/>
      <c r="Y60" s="1154"/>
      <c r="Z60" s="1154"/>
      <c r="AA60" s="1154"/>
      <c r="AB60" s="1154"/>
      <c r="AC60" s="1154"/>
      <c r="AD60" s="1154"/>
      <c r="AE60" s="1154"/>
      <c r="AF60" s="1154"/>
      <c r="AG60" s="1154"/>
    </row>
    <row r="61" spans="5:33" ht="2.4500000000000002" customHeight="1" x14ac:dyDescent="0.2"/>
    <row r="62" spans="5:33" ht="14.25" customHeight="1" x14ac:dyDescent="0.2">
      <c r="E62" s="1153" t="s">
        <v>651</v>
      </c>
      <c r="F62" s="1153"/>
      <c r="G62" s="1153"/>
      <c r="H62" s="1153"/>
      <c r="J62" s="1153" t="s">
        <v>644</v>
      </c>
      <c r="K62" s="1153"/>
      <c r="L62" s="1153"/>
      <c r="M62" s="1153"/>
      <c r="N62" s="1153"/>
      <c r="O62" s="1153"/>
      <c r="P62" s="1153"/>
      <c r="Q62" s="1153"/>
      <c r="R62" s="1153"/>
      <c r="T62" s="1154">
        <v>1</v>
      </c>
      <c r="U62" s="1154"/>
      <c r="V62" s="1154"/>
      <c r="W62" s="1154"/>
      <c r="X62" s="1154"/>
      <c r="Y62" s="1154"/>
      <c r="Z62" s="1154"/>
      <c r="AA62" s="1154"/>
      <c r="AB62" s="1154"/>
      <c r="AC62" s="1154"/>
      <c r="AD62" s="1154"/>
      <c r="AE62" s="1154"/>
      <c r="AF62" s="1154"/>
      <c r="AG62" s="1154"/>
    </row>
    <row r="63" spans="5:33" ht="2.4500000000000002" customHeight="1" x14ac:dyDescent="0.2"/>
    <row r="64" spans="5:33" ht="14.25" customHeight="1" x14ac:dyDescent="0.2">
      <c r="E64" s="1153" t="s">
        <v>652</v>
      </c>
      <c r="F64" s="1153"/>
      <c r="G64" s="1153"/>
      <c r="H64" s="1153"/>
      <c r="J64" s="1153" t="s">
        <v>644</v>
      </c>
      <c r="K64" s="1153"/>
      <c r="L64" s="1153"/>
      <c r="M64" s="1153"/>
      <c r="N64" s="1153"/>
      <c r="O64" s="1153"/>
      <c r="P64" s="1153"/>
      <c r="Q64" s="1153"/>
      <c r="R64" s="1153"/>
      <c r="T64" s="1154">
        <v>1</v>
      </c>
      <c r="U64" s="1154"/>
      <c r="V64" s="1154"/>
      <c r="W64" s="1154"/>
      <c r="X64" s="1154"/>
      <c r="Y64" s="1154"/>
      <c r="Z64" s="1154"/>
      <c r="AA64" s="1154"/>
      <c r="AB64" s="1154"/>
      <c r="AC64" s="1154"/>
      <c r="AD64" s="1154"/>
      <c r="AE64" s="1154"/>
      <c r="AF64" s="1154"/>
      <c r="AG64" s="1154"/>
    </row>
    <row r="65" spans="5:33" ht="2.4500000000000002" customHeight="1" x14ac:dyDescent="0.2"/>
    <row r="66" spans="5:33" ht="14.25" customHeight="1" x14ac:dyDescent="0.2">
      <c r="E66" s="1153" t="s">
        <v>653</v>
      </c>
      <c r="F66" s="1153"/>
      <c r="G66" s="1153"/>
      <c r="H66" s="1153"/>
      <c r="J66" s="1153" t="s">
        <v>644</v>
      </c>
      <c r="K66" s="1153"/>
      <c r="L66" s="1153"/>
      <c r="M66" s="1153"/>
      <c r="N66" s="1153"/>
      <c r="O66" s="1153"/>
      <c r="P66" s="1153"/>
      <c r="Q66" s="1153"/>
      <c r="R66" s="1153"/>
      <c r="T66" s="1154">
        <v>1</v>
      </c>
      <c r="U66" s="1154"/>
      <c r="V66" s="1154"/>
      <c r="W66" s="1154"/>
      <c r="X66" s="1154"/>
      <c r="Y66" s="1154"/>
      <c r="Z66" s="1154"/>
      <c r="AA66" s="1154"/>
      <c r="AB66" s="1154"/>
      <c r="AC66" s="1154"/>
      <c r="AD66" s="1154"/>
      <c r="AE66" s="1154"/>
      <c r="AF66" s="1154"/>
      <c r="AG66" s="1154"/>
    </row>
    <row r="67" spans="5:33" ht="2.4500000000000002" customHeight="1" x14ac:dyDescent="0.2"/>
    <row r="68" spans="5:33" ht="14.25" customHeight="1" x14ac:dyDescent="0.2">
      <c r="E68" s="1153" t="s">
        <v>654</v>
      </c>
      <c r="F68" s="1153"/>
      <c r="G68" s="1153"/>
      <c r="H68" s="1153"/>
      <c r="J68" s="1153" t="s">
        <v>644</v>
      </c>
      <c r="K68" s="1153"/>
      <c r="L68" s="1153"/>
      <c r="M68" s="1153"/>
      <c r="N68" s="1153"/>
      <c r="O68" s="1153"/>
      <c r="P68" s="1153"/>
      <c r="Q68" s="1153"/>
      <c r="R68" s="1153"/>
      <c r="T68" s="1154">
        <v>1</v>
      </c>
      <c r="U68" s="1154"/>
      <c r="V68" s="1154"/>
      <c r="W68" s="1154"/>
      <c r="X68" s="1154"/>
      <c r="Y68" s="1154"/>
      <c r="Z68" s="1154"/>
      <c r="AA68" s="1154"/>
      <c r="AB68" s="1154"/>
      <c r="AC68" s="1154"/>
      <c r="AD68" s="1154"/>
      <c r="AE68" s="1154"/>
      <c r="AF68" s="1154"/>
      <c r="AG68" s="1154"/>
    </row>
    <row r="69" spans="5:33" ht="2.4500000000000002" customHeight="1" x14ac:dyDescent="0.2"/>
    <row r="70" spans="5:33" ht="14.25" customHeight="1" x14ac:dyDescent="0.2">
      <c r="E70" s="1153" t="s">
        <v>655</v>
      </c>
      <c r="F70" s="1153"/>
      <c r="G70" s="1153"/>
      <c r="H70" s="1153"/>
      <c r="J70" s="1153" t="s">
        <v>644</v>
      </c>
      <c r="K70" s="1153"/>
      <c r="L70" s="1153"/>
      <c r="M70" s="1153"/>
      <c r="N70" s="1153"/>
      <c r="O70" s="1153"/>
      <c r="P70" s="1153"/>
      <c r="Q70" s="1153"/>
      <c r="R70" s="1153"/>
      <c r="T70" s="1154">
        <v>1</v>
      </c>
      <c r="U70" s="1154"/>
      <c r="V70" s="1154"/>
      <c r="W70" s="1154"/>
      <c r="X70" s="1154"/>
      <c r="Y70" s="1154"/>
      <c r="Z70" s="1154"/>
      <c r="AA70" s="1154"/>
      <c r="AB70" s="1154"/>
      <c r="AC70" s="1154"/>
      <c r="AD70" s="1154"/>
      <c r="AE70" s="1154"/>
      <c r="AF70" s="1154"/>
      <c r="AG70" s="1154"/>
    </row>
    <row r="71" spans="5:33" ht="2.4500000000000002" customHeight="1" x14ac:dyDescent="0.2"/>
    <row r="72" spans="5:33" ht="14.25" customHeight="1" x14ac:dyDescent="0.2">
      <c r="E72" s="1153" t="s">
        <v>656</v>
      </c>
      <c r="F72" s="1153"/>
      <c r="G72" s="1153"/>
      <c r="H72" s="1153"/>
      <c r="J72" s="1153" t="s">
        <v>644</v>
      </c>
      <c r="K72" s="1153"/>
      <c r="L72" s="1153"/>
      <c r="M72" s="1153"/>
      <c r="N72" s="1153"/>
      <c r="O72" s="1153"/>
      <c r="P72" s="1153"/>
      <c r="Q72" s="1153"/>
      <c r="R72" s="1153"/>
      <c r="T72" s="1154">
        <v>1</v>
      </c>
      <c r="U72" s="1154"/>
      <c r="V72" s="1154"/>
      <c r="W72" s="1154"/>
      <c r="X72" s="1154"/>
      <c r="Y72" s="1154"/>
      <c r="Z72" s="1154"/>
      <c r="AA72" s="1154"/>
      <c r="AB72" s="1154"/>
      <c r="AC72" s="1154"/>
      <c r="AD72" s="1154"/>
      <c r="AE72" s="1154"/>
      <c r="AF72" s="1154"/>
      <c r="AG72" s="1154"/>
    </row>
    <row r="73" spans="5:33" ht="2.4500000000000002" customHeight="1" x14ac:dyDescent="0.2"/>
    <row r="74" spans="5:33" ht="14.25" customHeight="1" x14ac:dyDescent="0.2">
      <c r="E74" s="1153" t="s">
        <v>657</v>
      </c>
      <c r="F74" s="1153"/>
      <c r="G74" s="1153"/>
      <c r="H74" s="1153"/>
      <c r="J74" s="1153" t="s">
        <v>644</v>
      </c>
      <c r="K74" s="1153"/>
      <c r="L74" s="1153"/>
      <c r="M74" s="1153"/>
      <c r="N74" s="1153"/>
      <c r="O74" s="1153"/>
      <c r="P74" s="1153"/>
      <c r="Q74" s="1153"/>
      <c r="R74" s="1153"/>
      <c r="T74" s="1154">
        <v>1</v>
      </c>
      <c r="U74" s="1154"/>
      <c r="V74" s="1154"/>
      <c r="W74" s="1154"/>
      <c r="X74" s="1154"/>
      <c r="Y74" s="1154"/>
      <c r="Z74" s="1154"/>
      <c r="AA74" s="1154"/>
      <c r="AB74" s="1154"/>
      <c r="AC74" s="1154"/>
      <c r="AD74" s="1154"/>
      <c r="AE74" s="1154"/>
      <c r="AF74" s="1154"/>
      <c r="AG74" s="1154"/>
    </row>
    <row r="75" spans="5:33" ht="2.4500000000000002" customHeight="1" x14ac:dyDescent="0.2"/>
    <row r="76" spans="5:33" ht="14.25" customHeight="1" x14ac:dyDescent="0.2">
      <c r="E76" s="1153" t="s">
        <v>658</v>
      </c>
      <c r="F76" s="1153"/>
      <c r="G76" s="1153"/>
      <c r="H76" s="1153"/>
      <c r="J76" s="1153" t="s">
        <v>644</v>
      </c>
      <c r="K76" s="1153"/>
      <c r="L76" s="1153"/>
      <c r="M76" s="1153"/>
      <c r="N76" s="1153"/>
      <c r="O76" s="1153"/>
      <c r="P76" s="1153"/>
      <c r="Q76" s="1153"/>
      <c r="R76" s="1153"/>
      <c r="T76" s="1154">
        <v>1</v>
      </c>
      <c r="U76" s="1154"/>
      <c r="V76" s="1154"/>
      <c r="W76" s="1154"/>
      <c r="X76" s="1154"/>
      <c r="Y76" s="1154"/>
      <c r="Z76" s="1154"/>
      <c r="AA76" s="1154"/>
      <c r="AB76" s="1154"/>
      <c r="AC76" s="1154"/>
      <c r="AD76" s="1154"/>
      <c r="AE76" s="1154"/>
      <c r="AF76" s="1154"/>
      <c r="AG76" s="1154"/>
    </row>
    <row r="77" spans="5:33" ht="2.4500000000000002" customHeight="1" x14ac:dyDescent="0.2"/>
    <row r="78" spans="5:33" ht="14.25" customHeight="1" x14ac:dyDescent="0.2">
      <c r="E78" s="1153" t="s">
        <v>659</v>
      </c>
      <c r="F78" s="1153"/>
      <c r="G78" s="1153"/>
      <c r="H78" s="1153"/>
      <c r="J78" s="1153" t="s">
        <v>644</v>
      </c>
      <c r="K78" s="1153"/>
      <c r="L78" s="1153"/>
      <c r="M78" s="1153"/>
      <c r="N78" s="1153"/>
      <c r="O78" s="1153"/>
      <c r="P78" s="1153"/>
      <c r="Q78" s="1153"/>
      <c r="R78" s="1153"/>
      <c r="T78" s="1154">
        <v>1</v>
      </c>
      <c r="U78" s="1154"/>
      <c r="V78" s="1154"/>
      <c r="W78" s="1154"/>
      <c r="X78" s="1154"/>
      <c r="Y78" s="1154"/>
      <c r="Z78" s="1154"/>
      <c r="AA78" s="1154"/>
      <c r="AB78" s="1154"/>
      <c r="AC78" s="1154"/>
      <c r="AD78" s="1154"/>
      <c r="AE78" s="1154"/>
      <c r="AF78" s="1154"/>
      <c r="AG78" s="1154"/>
    </row>
    <row r="79" spans="5:33" ht="2.4500000000000002" customHeight="1" x14ac:dyDescent="0.2"/>
    <row r="80" spans="5:33" ht="14.25" customHeight="1" x14ac:dyDescent="0.2">
      <c r="E80" s="1153" t="s">
        <v>660</v>
      </c>
      <c r="F80" s="1153"/>
      <c r="G80" s="1153"/>
      <c r="H80" s="1153"/>
      <c r="J80" s="1153" t="s">
        <v>644</v>
      </c>
      <c r="K80" s="1153"/>
      <c r="L80" s="1153"/>
      <c r="M80" s="1153"/>
      <c r="N80" s="1153"/>
      <c r="O80" s="1153"/>
      <c r="P80" s="1153"/>
      <c r="Q80" s="1153"/>
      <c r="R80" s="1153"/>
      <c r="T80" s="1154">
        <v>1</v>
      </c>
      <c r="U80" s="1154"/>
      <c r="V80" s="1154"/>
      <c r="W80" s="1154"/>
      <c r="X80" s="1154"/>
      <c r="Y80" s="1154"/>
      <c r="Z80" s="1154"/>
      <c r="AA80" s="1154"/>
      <c r="AB80" s="1154"/>
      <c r="AC80" s="1154"/>
      <c r="AD80" s="1154"/>
      <c r="AE80" s="1154"/>
      <c r="AF80" s="1154"/>
      <c r="AG80" s="1154"/>
    </row>
    <row r="81" spans="5:33" ht="2.4500000000000002" customHeight="1" x14ac:dyDescent="0.2"/>
    <row r="82" spans="5:33" ht="14.25" customHeight="1" x14ac:dyDescent="0.2">
      <c r="E82" s="1153" t="s">
        <v>661</v>
      </c>
      <c r="F82" s="1153"/>
      <c r="G82" s="1153"/>
      <c r="H82" s="1153"/>
      <c r="J82" s="1153" t="s">
        <v>644</v>
      </c>
      <c r="K82" s="1153"/>
      <c r="L82" s="1153"/>
      <c r="M82" s="1153"/>
      <c r="N82" s="1153"/>
      <c r="O82" s="1153"/>
      <c r="P82" s="1153"/>
      <c r="Q82" s="1153"/>
      <c r="R82" s="1153"/>
      <c r="T82" s="1154">
        <v>1</v>
      </c>
      <c r="U82" s="1154"/>
      <c r="V82" s="1154"/>
      <c r="W82" s="1154"/>
      <c r="X82" s="1154"/>
      <c r="Y82" s="1154"/>
      <c r="Z82" s="1154"/>
      <c r="AA82" s="1154"/>
      <c r="AB82" s="1154"/>
      <c r="AC82" s="1154"/>
      <c r="AD82" s="1154"/>
      <c r="AE82" s="1154"/>
      <c r="AF82" s="1154"/>
      <c r="AG82" s="1154"/>
    </row>
    <row r="83" spans="5:33" ht="2.4500000000000002" customHeight="1" x14ac:dyDescent="0.2"/>
    <row r="84" spans="5:33" ht="14.25" customHeight="1" x14ac:dyDescent="0.2">
      <c r="E84" s="1153" t="s">
        <v>662</v>
      </c>
      <c r="F84" s="1153"/>
      <c r="G84" s="1153"/>
      <c r="H84" s="1153"/>
      <c r="J84" s="1153" t="s">
        <v>644</v>
      </c>
      <c r="K84" s="1153"/>
      <c r="L84" s="1153"/>
      <c r="M84" s="1153"/>
      <c r="N84" s="1153"/>
      <c r="O84" s="1153"/>
      <c r="P84" s="1153"/>
      <c r="Q84" s="1153"/>
      <c r="R84" s="1153"/>
      <c r="T84" s="1154">
        <v>1</v>
      </c>
      <c r="U84" s="1154"/>
      <c r="V84" s="1154"/>
      <c r="W84" s="1154"/>
      <c r="X84" s="1154"/>
      <c r="Y84" s="1154"/>
      <c r="Z84" s="1154"/>
      <c r="AA84" s="1154"/>
      <c r="AB84" s="1154"/>
      <c r="AC84" s="1154"/>
      <c r="AD84" s="1154"/>
      <c r="AE84" s="1154"/>
      <c r="AF84" s="1154"/>
      <c r="AG84" s="1154"/>
    </row>
    <row r="85" spans="5:33" ht="2.4500000000000002" customHeight="1" x14ac:dyDescent="0.2"/>
    <row r="86" spans="5:33" ht="14.25" customHeight="1" x14ac:dyDescent="0.2">
      <c r="E86" s="1153" t="s">
        <v>663</v>
      </c>
      <c r="F86" s="1153"/>
      <c r="G86" s="1153"/>
      <c r="H86" s="1153"/>
      <c r="J86" s="1153" t="s">
        <v>644</v>
      </c>
      <c r="K86" s="1153"/>
      <c r="L86" s="1153"/>
      <c r="M86" s="1153"/>
      <c r="N86" s="1153"/>
      <c r="O86" s="1153"/>
      <c r="P86" s="1153"/>
      <c r="Q86" s="1153"/>
      <c r="R86" s="1153"/>
      <c r="T86" s="1154">
        <v>1</v>
      </c>
      <c r="U86" s="1154"/>
      <c r="V86" s="1154"/>
      <c r="W86" s="1154"/>
      <c r="X86" s="1154"/>
      <c r="Y86" s="1154"/>
      <c r="Z86" s="1154"/>
      <c r="AA86" s="1154"/>
      <c r="AB86" s="1154"/>
      <c r="AC86" s="1154"/>
      <c r="AD86" s="1154"/>
      <c r="AE86" s="1154"/>
      <c r="AF86" s="1154"/>
      <c r="AG86" s="1154"/>
    </row>
    <row r="87" spans="5:33" ht="2.4500000000000002" customHeight="1" x14ac:dyDescent="0.2"/>
    <row r="88" spans="5:33" ht="14.25" customHeight="1" x14ac:dyDescent="0.2">
      <c r="E88" s="1153" t="s">
        <v>664</v>
      </c>
      <c r="F88" s="1153"/>
      <c r="G88" s="1153"/>
      <c r="H88" s="1153"/>
      <c r="J88" s="1153" t="s">
        <v>644</v>
      </c>
      <c r="K88" s="1153"/>
      <c r="L88" s="1153"/>
      <c r="M88" s="1153"/>
      <c r="N88" s="1153"/>
      <c r="O88" s="1153"/>
      <c r="P88" s="1153"/>
      <c r="Q88" s="1153"/>
      <c r="R88" s="1153"/>
      <c r="T88" s="1154">
        <v>1</v>
      </c>
      <c r="U88" s="1154"/>
      <c r="V88" s="1154"/>
      <c r="W88" s="1154"/>
      <c r="X88" s="1154"/>
      <c r="Y88" s="1154"/>
      <c r="Z88" s="1154"/>
      <c r="AA88" s="1154"/>
      <c r="AB88" s="1154"/>
      <c r="AC88" s="1154"/>
      <c r="AD88" s="1154"/>
      <c r="AE88" s="1154"/>
      <c r="AF88" s="1154"/>
      <c r="AG88" s="1154"/>
    </row>
    <row r="89" spans="5:33" ht="2.4500000000000002" customHeight="1" x14ac:dyDescent="0.2"/>
    <row r="90" spans="5:33" ht="14.25" customHeight="1" x14ac:dyDescent="0.2">
      <c r="E90" s="1153" t="s">
        <v>665</v>
      </c>
      <c r="F90" s="1153"/>
      <c r="G90" s="1153"/>
      <c r="H90" s="1153"/>
      <c r="J90" s="1153" t="s">
        <v>644</v>
      </c>
      <c r="K90" s="1153"/>
      <c r="L90" s="1153"/>
      <c r="M90" s="1153"/>
      <c r="N90" s="1153"/>
      <c r="O90" s="1153"/>
      <c r="P90" s="1153"/>
      <c r="Q90" s="1153"/>
      <c r="R90" s="1153"/>
      <c r="T90" s="1154">
        <v>1</v>
      </c>
      <c r="U90" s="1154"/>
      <c r="V90" s="1154"/>
      <c r="W90" s="1154"/>
      <c r="X90" s="1154"/>
      <c r="Y90" s="1154"/>
      <c r="Z90" s="1154"/>
      <c r="AA90" s="1154"/>
      <c r="AB90" s="1154"/>
      <c r="AC90" s="1154"/>
      <c r="AD90" s="1154"/>
      <c r="AE90" s="1154"/>
      <c r="AF90" s="1154"/>
      <c r="AG90" s="1154"/>
    </row>
    <row r="91" spans="5:33" ht="2.4500000000000002" customHeight="1" x14ac:dyDescent="0.2"/>
    <row r="92" spans="5:33" ht="14.25" customHeight="1" x14ac:dyDescent="0.2">
      <c r="E92" s="1153" t="s">
        <v>666</v>
      </c>
      <c r="F92" s="1153"/>
      <c r="G92" s="1153"/>
      <c r="H92" s="1153"/>
      <c r="J92" s="1153" t="s">
        <v>644</v>
      </c>
      <c r="K92" s="1153"/>
      <c r="L92" s="1153"/>
      <c r="M92" s="1153"/>
      <c r="N92" s="1153"/>
      <c r="O92" s="1153"/>
      <c r="P92" s="1153"/>
      <c r="Q92" s="1153"/>
      <c r="R92" s="1153"/>
      <c r="T92" s="1154">
        <v>1</v>
      </c>
      <c r="U92" s="1154"/>
      <c r="V92" s="1154"/>
      <c r="W92" s="1154"/>
      <c r="X92" s="1154"/>
      <c r="Y92" s="1154"/>
      <c r="Z92" s="1154"/>
      <c r="AA92" s="1154"/>
      <c r="AB92" s="1154"/>
      <c r="AC92" s="1154"/>
      <c r="AD92" s="1154"/>
      <c r="AE92" s="1154"/>
      <c r="AF92" s="1154"/>
      <c r="AG92" s="1154"/>
    </row>
    <row r="93" spans="5:33" ht="2.4500000000000002" customHeight="1" x14ac:dyDescent="0.2"/>
    <row r="94" spans="5:33" ht="14.25" customHeight="1" x14ac:dyDescent="0.2">
      <c r="E94" s="1153" t="s">
        <v>667</v>
      </c>
      <c r="F94" s="1153"/>
      <c r="G94" s="1153"/>
      <c r="H94" s="1153"/>
      <c r="J94" s="1153" t="s">
        <v>644</v>
      </c>
      <c r="K94" s="1153"/>
      <c r="L94" s="1153"/>
      <c r="M94" s="1153"/>
      <c r="N94" s="1153"/>
      <c r="O94" s="1153"/>
      <c r="P94" s="1153"/>
      <c r="Q94" s="1153"/>
      <c r="R94" s="1153"/>
      <c r="T94" s="1154">
        <v>1</v>
      </c>
      <c r="U94" s="1154"/>
      <c r="V94" s="1154"/>
      <c r="W94" s="1154"/>
      <c r="X94" s="1154"/>
      <c r="Y94" s="1154"/>
      <c r="Z94" s="1154"/>
      <c r="AA94" s="1154"/>
      <c r="AB94" s="1154"/>
      <c r="AC94" s="1154"/>
      <c r="AD94" s="1154"/>
      <c r="AE94" s="1154"/>
      <c r="AF94" s="1154"/>
      <c r="AG94" s="1154"/>
    </row>
    <row r="95" spans="5:33" ht="2.4500000000000002" customHeight="1" x14ac:dyDescent="0.2"/>
    <row r="96" spans="5:33" ht="14.25" customHeight="1" x14ac:dyDescent="0.2">
      <c r="E96" s="1153" t="s">
        <v>668</v>
      </c>
      <c r="F96" s="1153"/>
      <c r="G96" s="1153"/>
      <c r="H96" s="1153"/>
      <c r="J96" s="1153" t="s">
        <v>644</v>
      </c>
      <c r="K96" s="1153"/>
      <c r="L96" s="1153"/>
      <c r="M96" s="1153"/>
      <c r="N96" s="1153"/>
      <c r="O96" s="1153"/>
      <c r="P96" s="1153"/>
      <c r="Q96" s="1153"/>
      <c r="R96" s="1153"/>
      <c r="T96" s="1154">
        <v>1</v>
      </c>
      <c r="U96" s="1154"/>
      <c r="V96" s="1154"/>
      <c r="W96" s="1154"/>
      <c r="X96" s="1154"/>
      <c r="Y96" s="1154"/>
      <c r="Z96" s="1154"/>
      <c r="AA96" s="1154"/>
      <c r="AB96" s="1154"/>
      <c r="AC96" s="1154"/>
      <c r="AD96" s="1154"/>
      <c r="AE96" s="1154"/>
      <c r="AF96" s="1154"/>
      <c r="AG96" s="1154"/>
    </row>
    <row r="97" spans="5:33" ht="2.4500000000000002" customHeight="1" x14ac:dyDescent="0.2"/>
    <row r="98" spans="5:33" ht="14.25" customHeight="1" x14ac:dyDescent="0.2">
      <c r="E98" s="1153" t="s">
        <v>669</v>
      </c>
      <c r="F98" s="1153"/>
      <c r="G98" s="1153"/>
      <c r="H98" s="1153"/>
      <c r="J98" s="1153" t="s">
        <v>644</v>
      </c>
      <c r="K98" s="1153"/>
      <c r="L98" s="1153"/>
      <c r="M98" s="1153"/>
      <c r="N98" s="1153"/>
      <c r="O98" s="1153"/>
      <c r="P98" s="1153"/>
      <c r="Q98" s="1153"/>
      <c r="R98" s="1153"/>
      <c r="T98" s="1154">
        <v>1</v>
      </c>
      <c r="U98" s="1154"/>
      <c r="V98" s="1154"/>
      <c r="W98" s="1154"/>
      <c r="X98" s="1154"/>
      <c r="Y98" s="1154"/>
      <c r="Z98" s="1154"/>
      <c r="AA98" s="1154"/>
      <c r="AB98" s="1154"/>
      <c r="AC98" s="1154"/>
      <c r="AD98" s="1154"/>
      <c r="AE98" s="1154"/>
      <c r="AF98" s="1154"/>
      <c r="AG98" s="1154"/>
    </row>
    <row r="99" spans="5:33" ht="2.4500000000000002" customHeight="1" x14ac:dyDescent="0.2"/>
    <row r="100" spans="5:33" ht="14.25" customHeight="1" x14ac:dyDescent="0.2">
      <c r="E100" s="1153" t="s">
        <v>670</v>
      </c>
      <c r="F100" s="1153"/>
      <c r="G100" s="1153"/>
      <c r="H100" s="1153"/>
      <c r="J100" s="1153" t="s">
        <v>644</v>
      </c>
      <c r="K100" s="1153"/>
      <c r="L100" s="1153"/>
      <c r="M100" s="1153"/>
      <c r="N100" s="1153"/>
      <c r="O100" s="1153"/>
      <c r="P100" s="1153"/>
      <c r="Q100" s="1153"/>
      <c r="R100" s="1153"/>
      <c r="T100" s="1154">
        <v>1</v>
      </c>
      <c r="U100" s="1154"/>
      <c r="V100" s="1154"/>
      <c r="W100" s="1154"/>
      <c r="X100" s="1154"/>
      <c r="Y100" s="1154"/>
      <c r="Z100" s="1154"/>
      <c r="AA100" s="1154"/>
      <c r="AB100" s="1154"/>
      <c r="AC100" s="1154"/>
      <c r="AD100" s="1154"/>
      <c r="AE100" s="1154"/>
      <c r="AF100" s="1154"/>
      <c r="AG100" s="1154"/>
    </row>
    <row r="101" spans="5:33" ht="2.4500000000000002" customHeight="1" x14ac:dyDescent="0.2"/>
    <row r="102" spans="5:33" ht="14.25" customHeight="1" x14ac:dyDescent="0.2">
      <c r="E102" s="1153" t="s">
        <v>671</v>
      </c>
      <c r="F102" s="1153"/>
      <c r="G102" s="1153"/>
      <c r="H102" s="1153"/>
      <c r="J102" s="1153" t="s">
        <v>644</v>
      </c>
      <c r="K102" s="1153"/>
      <c r="L102" s="1153"/>
      <c r="M102" s="1153"/>
      <c r="N102" s="1153"/>
      <c r="O102" s="1153"/>
      <c r="P102" s="1153"/>
      <c r="Q102" s="1153"/>
      <c r="R102" s="1153"/>
      <c r="T102" s="1154">
        <v>1</v>
      </c>
      <c r="U102" s="1154"/>
      <c r="V102" s="1154"/>
      <c r="W102" s="1154"/>
      <c r="X102" s="1154"/>
      <c r="Y102" s="1154"/>
      <c r="Z102" s="1154"/>
      <c r="AA102" s="1154"/>
      <c r="AB102" s="1154"/>
      <c r="AC102" s="1154"/>
      <c r="AD102" s="1154"/>
      <c r="AE102" s="1154"/>
      <c r="AF102" s="1154"/>
      <c r="AG102" s="1154"/>
    </row>
    <row r="103" spans="5:33" ht="2.4500000000000002" customHeight="1" x14ac:dyDescent="0.2"/>
    <row r="104" spans="5:33" ht="14.25" customHeight="1" x14ac:dyDescent="0.2">
      <c r="E104" s="1153" t="s">
        <v>672</v>
      </c>
      <c r="F104" s="1153"/>
      <c r="G104" s="1153"/>
      <c r="H104" s="1153"/>
      <c r="J104" s="1153" t="s">
        <v>644</v>
      </c>
      <c r="K104" s="1153"/>
      <c r="L104" s="1153"/>
      <c r="M104" s="1153"/>
      <c r="N104" s="1153"/>
      <c r="O104" s="1153"/>
      <c r="P104" s="1153"/>
      <c r="Q104" s="1153"/>
      <c r="R104" s="1153"/>
      <c r="T104" s="1154">
        <v>1</v>
      </c>
      <c r="U104" s="1154"/>
      <c r="V104" s="1154"/>
      <c r="W104" s="1154"/>
      <c r="X104" s="1154"/>
      <c r="Y104" s="1154"/>
      <c r="Z104" s="1154"/>
      <c r="AA104" s="1154"/>
      <c r="AB104" s="1154"/>
      <c r="AC104" s="1154"/>
      <c r="AD104" s="1154"/>
      <c r="AE104" s="1154"/>
      <c r="AF104" s="1154"/>
      <c r="AG104" s="1154"/>
    </row>
    <row r="105" spans="5:33" ht="2.4500000000000002" customHeight="1" x14ac:dyDescent="0.2"/>
    <row r="106" spans="5:33" ht="14.25" customHeight="1" x14ac:dyDescent="0.2">
      <c r="E106" s="1153" t="s">
        <v>673</v>
      </c>
      <c r="F106" s="1153"/>
      <c r="G106" s="1153"/>
      <c r="H106" s="1153"/>
      <c r="J106" s="1153" t="s">
        <v>644</v>
      </c>
      <c r="K106" s="1153"/>
      <c r="L106" s="1153"/>
      <c r="M106" s="1153"/>
      <c r="N106" s="1153"/>
      <c r="O106" s="1153"/>
      <c r="P106" s="1153"/>
      <c r="Q106" s="1153"/>
      <c r="R106" s="1153"/>
      <c r="T106" s="1154">
        <v>1</v>
      </c>
      <c r="U106" s="1154"/>
      <c r="V106" s="1154"/>
      <c r="W106" s="1154"/>
      <c r="X106" s="1154"/>
      <c r="Y106" s="1154"/>
      <c r="Z106" s="1154"/>
      <c r="AA106" s="1154"/>
      <c r="AB106" s="1154"/>
      <c r="AC106" s="1154"/>
      <c r="AD106" s="1154"/>
      <c r="AE106" s="1154"/>
      <c r="AF106" s="1154"/>
      <c r="AG106" s="1154"/>
    </row>
    <row r="107" spans="5:33" ht="2.4500000000000002" customHeight="1" x14ac:dyDescent="0.2"/>
    <row r="108" spans="5:33" ht="14.25" customHeight="1" x14ac:dyDescent="0.2">
      <c r="E108" s="1153" t="s">
        <v>674</v>
      </c>
      <c r="F108" s="1153"/>
      <c r="G108" s="1153"/>
      <c r="H108" s="1153"/>
      <c r="J108" s="1153" t="s">
        <v>644</v>
      </c>
      <c r="K108" s="1153"/>
      <c r="L108" s="1153"/>
      <c r="M108" s="1153"/>
      <c r="N108" s="1153"/>
      <c r="O108" s="1153"/>
      <c r="P108" s="1153"/>
      <c r="Q108" s="1153"/>
      <c r="R108" s="1153"/>
      <c r="T108" s="1154">
        <v>1</v>
      </c>
      <c r="U108" s="1154"/>
      <c r="V108" s="1154"/>
      <c r="W108" s="1154"/>
      <c r="X108" s="1154"/>
      <c r="Y108" s="1154"/>
      <c r="Z108" s="1154"/>
      <c r="AA108" s="1154"/>
      <c r="AB108" s="1154"/>
      <c r="AC108" s="1154"/>
      <c r="AD108" s="1154"/>
      <c r="AE108" s="1154"/>
      <c r="AF108" s="1154"/>
      <c r="AG108" s="1154"/>
    </row>
    <row r="109" spans="5:33" ht="2.4500000000000002" customHeight="1" x14ac:dyDescent="0.2"/>
    <row r="110" spans="5:33" ht="14.25" customHeight="1" x14ac:dyDescent="0.2">
      <c r="E110" s="1153" t="s">
        <v>675</v>
      </c>
      <c r="F110" s="1153"/>
      <c r="G110" s="1153"/>
      <c r="H110" s="1153"/>
      <c r="J110" s="1153" t="s">
        <v>644</v>
      </c>
      <c r="K110" s="1153"/>
      <c r="L110" s="1153"/>
      <c r="M110" s="1153"/>
      <c r="N110" s="1153"/>
      <c r="O110" s="1153"/>
      <c r="P110" s="1153"/>
      <c r="Q110" s="1153"/>
      <c r="R110" s="1153"/>
      <c r="T110" s="1154">
        <v>1</v>
      </c>
      <c r="U110" s="1154"/>
      <c r="V110" s="1154"/>
      <c r="W110" s="1154"/>
      <c r="X110" s="1154"/>
      <c r="Y110" s="1154"/>
      <c r="Z110" s="1154"/>
      <c r="AA110" s="1154"/>
      <c r="AB110" s="1154"/>
      <c r="AC110" s="1154"/>
      <c r="AD110" s="1154"/>
      <c r="AE110" s="1154"/>
      <c r="AF110" s="1154"/>
      <c r="AG110" s="1154"/>
    </row>
    <row r="111" spans="5:33" ht="2.4500000000000002" customHeight="1" x14ac:dyDescent="0.2"/>
    <row r="112" spans="5:33" ht="14.25" customHeight="1" x14ac:dyDescent="0.2">
      <c r="E112" s="1153" t="s">
        <v>676</v>
      </c>
      <c r="F112" s="1153"/>
      <c r="G112" s="1153"/>
      <c r="H112" s="1153"/>
      <c r="J112" s="1153" t="s">
        <v>644</v>
      </c>
      <c r="K112" s="1153"/>
      <c r="L112" s="1153"/>
      <c r="M112" s="1153"/>
      <c r="N112" s="1153"/>
      <c r="O112" s="1153"/>
      <c r="P112" s="1153"/>
      <c r="Q112" s="1153"/>
      <c r="R112" s="1153"/>
      <c r="T112" s="1154">
        <v>1</v>
      </c>
      <c r="U112" s="1154"/>
      <c r="V112" s="1154"/>
      <c r="W112" s="1154"/>
      <c r="X112" s="1154"/>
      <c r="Y112" s="1154"/>
      <c r="Z112" s="1154"/>
      <c r="AA112" s="1154"/>
      <c r="AB112" s="1154"/>
      <c r="AC112" s="1154"/>
      <c r="AD112" s="1154"/>
      <c r="AE112" s="1154"/>
      <c r="AF112" s="1154"/>
      <c r="AG112" s="1154"/>
    </row>
    <row r="113" spans="5:33" ht="2.4500000000000002" customHeight="1" x14ac:dyDescent="0.2"/>
    <row r="114" spans="5:33" ht="14.25" customHeight="1" x14ac:dyDescent="0.2">
      <c r="E114" s="1153" t="s">
        <v>677</v>
      </c>
      <c r="F114" s="1153"/>
      <c r="G114" s="1153"/>
      <c r="H114" s="1153"/>
      <c r="J114" s="1153" t="s">
        <v>644</v>
      </c>
      <c r="K114" s="1153"/>
      <c r="L114" s="1153"/>
      <c r="M114" s="1153"/>
      <c r="N114" s="1153"/>
      <c r="O114" s="1153"/>
      <c r="P114" s="1153"/>
      <c r="Q114" s="1153"/>
      <c r="R114" s="1153"/>
      <c r="T114" s="1154">
        <v>1</v>
      </c>
      <c r="U114" s="1154"/>
      <c r="V114" s="1154"/>
      <c r="W114" s="1154"/>
      <c r="X114" s="1154"/>
      <c r="Y114" s="1154"/>
      <c r="Z114" s="1154"/>
      <c r="AA114" s="1154"/>
      <c r="AB114" s="1154"/>
      <c r="AC114" s="1154"/>
      <c r="AD114" s="1154"/>
      <c r="AE114" s="1154"/>
      <c r="AF114" s="1154"/>
      <c r="AG114" s="1154"/>
    </row>
    <row r="115" spans="5:33" ht="2.4500000000000002" customHeight="1" x14ac:dyDescent="0.2"/>
    <row r="116" spans="5:33" ht="14.25" customHeight="1" x14ac:dyDescent="0.2">
      <c r="E116" s="1153" t="s">
        <v>678</v>
      </c>
      <c r="F116" s="1153"/>
      <c r="G116" s="1153"/>
      <c r="H116" s="1153"/>
      <c r="J116" s="1153" t="s">
        <v>679</v>
      </c>
      <c r="K116" s="1153"/>
      <c r="L116" s="1153"/>
      <c r="M116" s="1153"/>
      <c r="N116" s="1153"/>
      <c r="O116" s="1153"/>
      <c r="P116" s="1153"/>
      <c r="Q116" s="1153"/>
      <c r="R116" s="1153"/>
      <c r="T116" s="1154">
        <v>1</v>
      </c>
      <c r="U116" s="1154"/>
      <c r="V116" s="1154"/>
      <c r="W116" s="1154"/>
      <c r="X116" s="1154"/>
      <c r="Y116" s="1154"/>
      <c r="Z116" s="1154"/>
      <c r="AA116" s="1154"/>
      <c r="AB116" s="1154"/>
      <c r="AC116" s="1154"/>
      <c r="AD116" s="1154"/>
      <c r="AE116" s="1154"/>
      <c r="AF116" s="1154"/>
      <c r="AG116" s="1154"/>
    </row>
    <row r="117" spans="5:33" ht="2.4500000000000002" customHeight="1" x14ac:dyDescent="0.2"/>
    <row r="118" spans="5:33" ht="14.25" customHeight="1" x14ac:dyDescent="0.2">
      <c r="E118" s="1153" t="s">
        <v>680</v>
      </c>
      <c r="F118" s="1153"/>
      <c r="G118" s="1153"/>
      <c r="H118" s="1153"/>
      <c r="J118" s="1153" t="s">
        <v>681</v>
      </c>
      <c r="K118" s="1153"/>
      <c r="L118" s="1153"/>
      <c r="M118" s="1153"/>
      <c r="N118" s="1153"/>
      <c r="O118" s="1153"/>
      <c r="P118" s="1153"/>
      <c r="Q118" s="1153"/>
      <c r="R118" s="1153"/>
      <c r="T118" s="1154">
        <v>1</v>
      </c>
      <c r="U118" s="1154"/>
      <c r="V118" s="1154"/>
      <c r="W118" s="1154"/>
      <c r="X118" s="1154"/>
      <c r="Y118" s="1154"/>
      <c r="Z118" s="1154"/>
      <c r="AA118" s="1154"/>
      <c r="AB118" s="1154"/>
      <c r="AC118" s="1154"/>
      <c r="AD118" s="1154"/>
      <c r="AE118" s="1154"/>
      <c r="AF118" s="1154"/>
      <c r="AG118" s="1154"/>
    </row>
    <row r="119" spans="5:33" ht="2.4500000000000002" customHeight="1" x14ac:dyDescent="0.2"/>
    <row r="120" spans="5:33" ht="14.25" customHeight="1" x14ac:dyDescent="0.2">
      <c r="E120" s="1153" t="s">
        <v>682</v>
      </c>
      <c r="F120" s="1153"/>
      <c r="G120" s="1153"/>
      <c r="H120" s="1153"/>
      <c r="J120" s="1153" t="s">
        <v>681</v>
      </c>
      <c r="K120" s="1153"/>
      <c r="L120" s="1153"/>
      <c r="M120" s="1153"/>
      <c r="N120" s="1153"/>
      <c r="O120" s="1153"/>
      <c r="P120" s="1153"/>
      <c r="Q120" s="1153"/>
      <c r="R120" s="1153"/>
      <c r="T120" s="1154">
        <v>1</v>
      </c>
      <c r="U120" s="1154"/>
      <c r="V120" s="1154"/>
      <c r="W120" s="1154"/>
      <c r="X120" s="1154"/>
      <c r="Y120" s="1154"/>
      <c r="Z120" s="1154"/>
      <c r="AA120" s="1154"/>
      <c r="AB120" s="1154"/>
      <c r="AC120" s="1154"/>
      <c r="AD120" s="1154"/>
      <c r="AE120" s="1154"/>
      <c r="AF120" s="1154"/>
      <c r="AG120" s="1154"/>
    </row>
    <row r="121" spans="5:33" ht="2.4500000000000002" customHeight="1" x14ac:dyDescent="0.2"/>
    <row r="122" spans="5:33" ht="14.25" customHeight="1" x14ac:dyDescent="0.2">
      <c r="E122" s="1153" t="s">
        <v>683</v>
      </c>
      <c r="F122" s="1153"/>
      <c r="G122" s="1153"/>
      <c r="H122" s="1153"/>
      <c r="J122" s="1153" t="s">
        <v>684</v>
      </c>
      <c r="K122" s="1153"/>
      <c r="L122" s="1153"/>
      <c r="M122" s="1153"/>
      <c r="N122" s="1153"/>
      <c r="O122" s="1153"/>
      <c r="P122" s="1153"/>
      <c r="Q122" s="1153"/>
      <c r="R122" s="1153"/>
      <c r="T122" s="1154">
        <v>1110.1199999999999</v>
      </c>
      <c r="U122" s="1154"/>
      <c r="V122" s="1154"/>
      <c r="W122" s="1154"/>
      <c r="X122" s="1154"/>
      <c r="Y122" s="1154"/>
      <c r="Z122" s="1154"/>
      <c r="AA122" s="1154"/>
      <c r="AB122" s="1154"/>
      <c r="AC122" s="1154"/>
      <c r="AD122" s="1154"/>
      <c r="AE122" s="1154"/>
      <c r="AF122" s="1154"/>
      <c r="AG122" s="1154"/>
    </row>
    <row r="123" spans="5:33" ht="2.4500000000000002" customHeight="1" x14ac:dyDescent="0.2"/>
    <row r="124" spans="5:33" ht="14.25" customHeight="1" x14ac:dyDescent="0.2">
      <c r="E124" s="1153" t="s">
        <v>685</v>
      </c>
      <c r="F124" s="1153"/>
      <c r="G124" s="1153"/>
      <c r="H124" s="1153"/>
      <c r="J124" s="1153" t="s">
        <v>684</v>
      </c>
      <c r="K124" s="1153"/>
      <c r="L124" s="1153"/>
      <c r="M124" s="1153"/>
      <c r="N124" s="1153"/>
      <c r="O124" s="1153"/>
      <c r="P124" s="1153"/>
      <c r="Q124" s="1153"/>
      <c r="R124" s="1153"/>
      <c r="T124" s="1154">
        <v>1110.1199999999999</v>
      </c>
      <c r="U124" s="1154"/>
      <c r="V124" s="1154"/>
      <c r="W124" s="1154"/>
      <c r="X124" s="1154"/>
      <c r="Y124" s="1154"/>
      <c r="Z124" s="1154"/>
      <c r="AA124" s="1154"/>
      <c r="AB124" s="1154"/>
      <c r="AC124" s="1154"/>
      <c r="AD124" s="1154"/>
      <c r="AE124" s="1154"/>
      <c r="AF124" s="1154"/>
      <c r="AG124" s="1154"/>
    </row>
    <row r="125" spans="5:33" ht="2.4500000000000002" customHeight="1" x14ac:dyDescent="0.2"/>
    <row r="126" spans="5:33" ht="14.25" customHeight="1" x14ac:dyDescent="0.2">
      <c r="E126" s="1153" t="s">
        <v>686</v>
      </c>
      <c r="F126" s="1153"/>
      <c r="G126" s="1153"/>
      <c r="H126" s="1153"/>
      <c r="J126" s="1153" t="s">
        <v>684</v>
      </c>
      <c r="K126" s="1153"/>
      <c r="L126" s="1153"/>
      <c r="M126" s="1153"/>
      <c r="N126" s="1153"/>
      <c r="O126" s="1153"/>
      <c r="P126" s="1153"/>
      <c r="Q126" s="1153"/>
      <c r="R126" s="1153"/>
      <c r="T126" s="1154">
        <v>1110.1199999999999</v>
      </c>
      <c r="U126" s="1154"/>
      <c r="V126" s="1154"/>
      <c r="W126" s="1154"/>
      <c r="X126" s="1154"/>
      <c r="Y126" s="1154"/>
      <c r="Z126" s="1154"/>
      <c r="AA126" s="1154"/>
      <c r="AB126" s="1154"/>
      <c r="AC126" s="1154"/>
      <c r="AD126" s="1154"/>
      <c r="AE126" s="1154"/>
      <c r="AF126" s="1154"/>
      <c r="AG126" s="1154"/>
    </row>
    <row r="127" spans="5:33" ht="2.4500000000000002" customHeight="1" x14ac:dyDescent="0.2"/>
    <row r="128" spans="5:33" ht="14.25" customHeight="1" x14ac:dyDescent="0.2">
      <c r="E128" s="1153" t="s">
        <v>687</v>
      </c>
      <c r="F128" s="1153"/>
      <c r="G128" s="1153"/>
      <c r="H128" s="1153"/>
      <c r="J128" s="1153" t="s">
        <v>688</v>
      </c>
      <c r="K128" s="1153"/>
      <c r="L128" s="1153"/>
      <c r="M128" s="1153"/>
      <c r="N128" s="1153"/>
      <c r="O128" s="1153"/>
      <c r="P128" s="1153"/>
      <c r="Q128" s="1153"/>
      <c r="R128" s="1153"/>
      <c r="T128" s="1154">
        <v>922.68</v>
      </c>
      <c r="U128" s="1154"/>
      <c r="V128" s="1154"/>
      <c r="W128" s="1154"/>
      <c r="X128" s="1154"/>
      <c r="Y128" s="1154"/>
      <c r="Z128" s="1154"/>
      <c r="AA128" s="1154"/>
      <c r="AB128" s="1154"/>
      <c r="AC128" s="1154"/>
      <c r="AD128" s="1154"/>
      <c r="AE128" s="1154"/>
      <c r="AF128" s="1154"/>
      <c r="AG128" s="1154"/>
    </row>
    <row r="129" spans="5:33" ht="2.4500000000000002" customHeight="1" x14ac:dyDescent="0.2"/>
    <row r="130" spans="5:33" ht="14.25" customHeight="1" x14ac:dyDescent="0.2">
      <c r="E130" s="1153" t="s">
        <v>689</v>
      </c>
      <c r="F130" s="1153"/>
      <c r="G130" s="1153"/>
      <c r="H130" s="1153"/>
      <c r="J130" s="1153" t="s">
        <v>690</v>
      </c>
      <c r="K130" s="1153"/>
      <c r="L130" s="1153"/>
      <c r="M130" s="1153"/>
      <c r="N130" s="1153"/>
      <c r="O130" s="1153"/>
      <c r="P130" s="1153"/>
      <c r="Q130" s="1153"/>
      <c r="R130" s="1153"/>
      <c r="T130" s="1154">
        <v>496.64</v>
      </c>
      <c r="U130" s="1154"/>
      <c r="V130" s="1154"/>
      <c r="W130" s="1154"/>
      <c r="X130" s="1154"/>
      <c r="Y130" s="1154"/>
      <c r="Z130" s="1154"/>
      <c r="AA130" s="1154"/>
      <c r="AB130" s="1154"/>
      <c r="AC130" s="1154"/>
      <c r="AD130" s="1154"/>
      <c r="AE130" s="1154"/>
      <c r="AF130" s="1154"/>
      <c r="AG130" s="1154"/>
    </row>
    <row r="131" spans="5:33" ht="2.4500000000000002" customHeight="1" x14ac:dyDescent="0.2"/>
    <row r="132" spans="5:33" ht="14.25" customHeight="1" x14ac:dyDescent="0.2">
      <c r="E132" s="1153" t="s">
        <v>691</v>
      </c>
      <c r="F132" s="1153"/>
      <c r="G132" s="1153"/>
      <c r="H132" s="1153"/>
      <c r="J132" s="1153" t="s">
        <v>692</v>
      </c>
      <c r="K132" s="1153"/>
      <c r="L132" s="1153"/>
      <c r="M132" s="1153"/>
      <c r="N132" s="1153"/>
      <c r="O132" s="1153"/>
      <c r="P132" s="1153"/>
      <c r="Q132" s="1153"/>
      <c r="R132" s="1153"/>
      <c r="T132" s="1154">
        <v>374.12</v>
      </c>
      <c r="U132" s="1154"/>
      <c r="V132" s="1154"/>
      <c r="W132" s="1154"/>
      <c r="X132" s="1154"/>
      <c r="Y132" s="1154"/>
      <c r="Z132" s="1154"/>
      <c r="AA132" s="1154"/>
      <c r="AB132" s="1154"/>
      <c r="AC132" s="1154"/>
      <c r="AD132" s="1154"/>
      <c r="AE132" s="1154"/>
      <c r="AF132" s="1154"/>
      <c r="AG132" s="1154"/>
    </row>
    <row r="133" spans="5:33" ht="2.4500000000000002" customHeight="1" x14ac:dyDescent="0.2"/>
    <row r="134" spans="5:33" ht="14.25" customHeight="1" x14ac:dyDescent="0.2">
      <c r="E134" s="1153" t="s">
        <v>693</v>
      </c>
      <c r="F134" s="1153"/>
      <c r="G134" s="1153"/>
      <c r="H134" s="1153"/>
      <c r="J134" s="1153" t="s">
        <v>694</v>
      </c>
      <c r="K134" s="1153"/>
      <c r="L134" s="1153"/>
      <c r="M134" s="1153"/>
      <c r="N134" s="1153"/>
      <c r="O134" s="1153"/>
      <c r="P134" s="1153"/>
      <c r="Q134" s="1153"/>
      <c r="R134" s="1153"/>
      <c r="T134" s="1154">
        <v>1</v>
      </c>
      <c r="U134" s="1154"/>
      <c r="V134" s="1154"/>
      <c r="W134" s="1154"/>
      <c r="X134" s="1154"/>
      <c r="Y134" s="1154"/>
      <c r="Z134" s="1154"/>
      <c r="AA134" s="1154"/>
      <c r="AB134" s="1154"/>
      <c r="AC134" s="1154"/>
      <c r="AD134" s="1154"/>
      <c r="AE134" s="1154"/>
      <c r="AF134" s="1154"/>
      <c r="AG134" s="1154"/>
    </row>
    <row r="135" spans="5:33" ht="2.4500000000000002" customHeight="1" x14ac:dyDescent="0.2"/>
    <row r="136" spans="5:33" ht="14.25" customHeight="1" x14ac:dyDescent="0.2">
      <c r="E136" s="1153" t="s">
        <v>695</v>
      </c>
      <c r="F136" s="1153"/>
      <c r="G136" s="1153"/>
      <c r="H136" s="1153"/>
      <c r="J136" s="1153" t="s">
        <v>694</v>
      </c>
      <c r="K136" s="1153"/>
      <c r="L136" s="1153"/>
      <c r="M136" s="1153"/>
      <c r="N136" s="1153"/>
      <c r="O136" s="1153"/>
      <c r="P136" s="1153"/>
      <c r="Q136" s="1153"/>
      <c r="R136" s="1153"/>
      <c r="T136" s="1154">
        <v>1</v>
      </c>
      <c r="U136" s="1154"/>
      <c r="V136" s="1154"/>
      <c r="W136" s="1154"/>
      <c r="X136" s="1154"/>
      <c r="Y136" s="1154"/>
      <c r="Z136" s="1154"/>
      <c r="AA136" s="1154"/>
      <c r="AB136" s="1154"/>
      <c r="AC136" s="1154"/>
      <c r="AD136" s="1154"/>
      <c r="AE136" s="1154"/>
      <c r="AF136" s="1154"/>
      <c r="AG136" s="1154"/>
    </row>
    <row r="137" spans="5:33" ht="2.4500000000000002" customHeight="1" x14ac:dyDescent="0.2"/>
    <row r="138" spans="5:33" ht="14.25" customHeight="1" x14ac:dyDescent="0.2">
      <c r="E138" s="1153" t="s">
        <v>696</v>
      </c>
      <c r="F138" s="1153"/>
      <c r="G138" s="1153"/>
      <c r="H138" s="1153"/>
      <c r="J138" s="1153" t="s">
        <v>697</v>
      </c>
      <c r="K138" s="1153"/>
      <c r="L138" s="1153"/>
      <c r="M138" s="1153"/>
      <c r="N138" s="1153"/>
      <c r="O138" s="1153"/>
      <c r="P138" s="1153"/>
      <c r="Q138" s="1153"/>
      <c r="R138" s="1153"/>
      <c r="T138" s="1154">
        <v>1</v>
      </c>
      <c r="U138" s="1154"/>
      <c r="V138" s="1154"/>
      <c r="W138" s="1154"/>
      <c r="X138" s="1154"/>
      <c r="Y138" s="1154"/>
      <c r="Z138" s="1154"/>
      <c r="AA138" s="1154"/>
      <c r="AB138" s="1154"/>
      <c r="AC138" s="1154"/>
      <c r="AD138" s="1154"/>
      <c r="AE138" s="1154"/>
      <c r="AF138" s="1154"/>
      <c r="AG138" s="1154"/>
    </row>
    <row r="139" spans="5:33" ht="2.4500000000000002" customHeight="1" x14ac:dyDescent="0.2"/>
    <row r="140" spans="5:33" ht="14.25" customHeight="1" x14ac:dyDescent="0.2">
      <c r="E140" s="1153" t="s">
        <v>698</v>
      </c>
      <c r="F140" s="1153"/>
      <c r="G140" s="1153"/>
      <c r="H140" s="1153"/>
      <c r="J140" s="1153" t="s">
        <v>697</v>
      </c>
      <c r="K140" s="1153"/>
      <c r="L140" s="1153"/>
      <c r="M140" s="1153"/>
      <c r="N140" s="1153"/>
      <c r="O140" s="1153"/>
      <c r="P140" s="1153"/>
      <c r="Q140" s="1153"/>
      <c r="R140" s="1153"/>
      <c r="T140" s="1154">
        <v>1</v>
      </c>
      <c r="U140" s="1154"/>
      <c r="V140" s="1154"/>
      <c r="W140" s="1154"/>
      <c r="X140" s="1154"/>
      <c r="Y140" s="1154"/>
      <c r="Z140" s="1154"/>
      <c r="AA140" s="1154"/>
      <c r="AB140" s="1154"/>
      <c r="AC140" s="1154"/>
      <c r="AD140" s="1154"/>
      <c r="AE140" s="1154"/>
      <c r="AF140" s="1154"/>
      <c r="AG140" s="1154"/>
    </row>
    <row r="141" spans="5:33" ht="2.4500000000000002" customHeight="1" x14ac:dyDescent="0.2"/>
    <row r="142" spans="5:33" ht="14.25" customHeight="1" x14ac:dyDescent="0.2">
      <c r="E142" s="1153" t="s">
        <v>699</v>
      </c>
      <c r="F142" s="1153"/>
      <c r="G142" s="1153"/>
      <c r="H142" s="1153"/>
      <c r="J142" s="1153" t="s">
        <v>700</v>
      </c>
      <c r="K142" s="1153"/>
      <c r="L142" s="1153"/>
      <c r="M142" s="1153"/>
      <c r="N142" s="1153"/>
      <c r="O142" s="1153"/>
      <c r="P142" s="1153"/>
      <c r="Q142" s="1153"/>
      <c r="R142" s="1153"/>
      <c r="T142" s="1154">
        <v>1</v>
      </c>
      <c r="U142" s="1154"/>
      <c r="V142" s="1154"/>
      <c r="W142" s="1154"/>
      <c r="X142" s="1154"/>
      <c r="Y142" s="1154"/>
      <c r="Z142" s="1154"/>
      <c r="AA142" s="1154"/>
      <c r="AB142" s="1154"/>
      <c r="AC142" s="1154"/>
      <c r="AD142" s="1154"/>
      <c r="AE142" s="1154"/>
      <c r="AF142" s="1154"/>
      <c r="AG142" s="1154"/>
    </row>
    <row r="143" spans="5:33" ht="2.4500000000000002" customHeight="1" x14ac:dyDescent="0.2"/>
    <row r="144" spans="5:33" ht="14.25" customHeight="1" x14ac:dyDescent="0.2">
      <c r="E144" s="1153" t="s">
        <v>701</v>
      </c>
      <c r="F144" s="1153"/>
      <c r="G144" s="1153"/>
      <c r="H144" s="1153"/>
      <c r="J144" s="1153" t="s">
        <v>700</v>
      </c>
      <c r="K144" s="1153"/>
      <c r="L144" s="1153"/>
      <c r="M144" s="1153"/>
      <c r="N144" s="1153"/>
      <c r="O144" s="1153"/>
      <c r="P144" s="1153"/>
      <c r="Q144" s="1153"/>
      <c r="R144" s="1153"/>
      <c r="T144" s="1154">
        <v>1</v>
      </c>
      <c r="U144" s="1154"/>
      <c r="V144" s="1154"/>
      <c r="W144" s="1154"/>
      <c r="X144" s="1154"/>
      <c r="Y144" s="1154"/>
      <c r="Z144" s="1154"/>
      <c r="AA144" s="1154"/>
      <c r="AB144" s="1154"/>
      <c r="AC144" s="1154"/>
      <c r="AD144" s="1154"/>
      <c r="AE144" s="1154"/>
      <c r="AF144" s="1154"/>
      <c r="AG144" s="1154"/>
    </row>
    <row r="145" spans="5:33" ht="2.4500000000000002" customHeight="1" x14ac:dyDescent="0.2"/>
    <row r="146" spans="5:33" ht="14.25" customHeight="1" x14ac:dyDescent="0.2">
      <c r="E146" s="1153" t="s">
        <v>702</v>
      </c>
      <c r="F146" s="1153"/>
      <c r="G146" s="1153"/>
      <c r="H146" s="1153"/>
      <c r="J146" s="1153" t="s">
        <v>703</v>
      </c>
      <c r="K146" s="1153"/>
      <c r="L146" s="1153"/>
      <c r="M146" s="1153"/>
      <c r="N146" s="1153"/>
      <c r="O146" s="1153"/>
      <c r="P146" s="1153"/>
      <c r="Q146" s="1153"/>
      <c r="R146" s="1153"/>
      <c r="T146" s="1154">
        <v>1</v>
      </c>
      <c r="U146" s="1154"/>
      <c r="V146" s="1154"/>
      <c r="W146" s="1154"/>
      <c r="X146" s="1154"/>
      <c r="Y146" s="1154"/>
      <c r="Z146" s="1154"/>
      <c r="AA146" s="1154"/>
      <c r="AB146" s="1154"/>
      <c r="AC146" s="1154"/>
      <c r="AD146" s="1154"/>
      <c r="AE146" s="1154"/>
      <c r="AF146" s="1154"/>
      <c r="AG146" s="1154"/>
    </row>
    <row r="147" spans="5:33" ht="2.4500000000000002" customHeight="1" x14ac:dyDescent="0.2"/>
    <row r="148" spans="5:33" ht="14.25" customHeight="1" x14ac:dyDescent="0.2">
      <c r="E148" s="1153" t="s">
        <v>704</v>
      </c>
      <c r="F148" s="1153"/>
      <c r="G148" s="1153"/>
      <c r="H148" s="1153"/>
      <c r="J148" s="1153" t="s">
        <v>705</v>
      </c>
      <c r="K148" s="1153"/>
      <c r="L148" s="1153"/>
      <c r="M148" s="1153"/>
      <c r="N148" s="1153"/>
      <c r="O148" s="1153"/>
      <c r="P148" s="1153"/>
      <c r="Q148" s="1153"/>
      <c r="R148" s="1153"/>
      <c r="T148" s="1154">
        <v>1</v>
      </c>
      <c r="U148" s="1154"/>
      <c r="V148" s="1154"/>
      <c r="W148" s="1154"/>
      <c r="X148" s="1154"/>
      <c r="Y148" s="1154"/>
      <c r="Z148" s="1154"/>
      <c r="AA148" s="1154"/>
      <c r="AB148" s="1154"/>
      <c r="AC148" s="1154"/>
      <c r="AD148" s="1154"/>
      <c r="AE148" s="1154"/>
      <c r="AF148" s="1154"/>
      <c r="AG148" s="1154"/>
    </row>
    <row r="149" spans="5:33" ht="2.4500000000000002" customHeight="1" x14ac:dyDescent="0.2"/>
    <row r="150" spans="5:33" ht="14.25" customHeight="1" x14ac:dyDescent="0.2">
      <c r="E150" s="1153" t="s">
        <v>706</v>
      </c>
      <c r="F150" s="1153"/>
      <c r="G150" s="1153"/>
      <c r="H150" s="1153"/>
      <c r="J150" s="1153" t="s">
        <v>707</v>
      </c>
      <c r="K150" s="1153"/>
      <c r="L150" s="1153"/>
      <c r="M150" s="1153"/>
      <c r="N150" s="1153"/>
      <c r="O150" s="1153"/>
      <c r="P150" s="1153"/>
      <c r="Q150" s="1153"/>
      <c r="R150" s="1153"/>
      <c r="T150" s="1154">
        <v>1</v>
      </c>
      <c r="U150" s="1154"/>
      <c r="V150" s="1154"/>
      <c r="W150" s="1154"/>
      <c r="X150" s="1154"/>
      <c r="Y150" s="1154"/>
      <c r="Z150" s="1154"/>
      <c r="AA150" s="1154"/>
      <c r="AB150" s="1154"/>
      <c r="AC150" s="1154"/>
      <c r="AD150" s="1154"/>
      <c r="AE150" s="1154"/>
      <c r="AF150" s="1154"/>
      <c r="AG150" s="1154"/>
    </row>
    <row r="151" spans="5:33" ht="2.4500000000000002" customHeight="1" x14ac:dyDescent="0.2"/>
    <row r="152" spans="5:33" ht="14.25" customHeight="1" x14ac:dyDescent="0.2">
      <c r="E152" s="1153" t="s">
        <v>708</v>
      </c>
      <c r="F152" s="1153"/>
      <c r="G152" s="1153"/>
      <c r="H152" s="1153"/>
      <c r="J152" s="1153" t="s">
        <v>709</v>
      </c>
      <c r="K152" s="1153"/>
      <c r="L152" s="1153"/>
      <c r="M152" s="1153"/>
      <c r="N152" s="1153"/>
      <c r="O152" s="1153"/>
      <c r="P152" s="1153"/>
      <c r="Q152" s="1153"/>
      <c r="R152" s="1153"/>
      <c r="T152" s="1154">
        <v>1</v>
      </c>
      <c r="U152" s="1154"/>
      <c r="V152" s="1154"/>
      <c r="W152" s="1154"/>
      <c r="X152" s="1154"/>
      <c r="Y152" s="1154"/>
      <c r="Z152" s="1154"/>
      <c r="AA152" s="1154"/>
      <c r="AB152" s="1154"/>
      <c r="AC152" s="1154"/>
      <c r="AD152" s="1154"/>
      <c r="AE152" s="1154"/>
      <c r="AF152" s="1154"/>
      <c r="AG152" s="1154"/>
    </row>
    <row r="153" spans="5:33" ht="2.4500000000000002" customHeight="1" x14ac:dyDescent="0.2"/>
    <row r="154" spans="5:33" ht="14.25" customHeight="1" x14ac:dyDescent="0.2">
      <c r="E154" s="1153" t="s">
        <v>710</v>
      </c>
      <c r="F154" s="1153"/>
      <c r="G154" s="1153"/>
      <c r="H154" s="1153"/>
      <c r="J154" s="1153" t="s">
        <v>711</v>
      </c>
      <c r="K154" s="1153"/>
      <c r="L154" s="1153"/>
      <c r="M154" s="1153"/>
      <c r="N154" s="1153"/>
      <c r="O154" s="1153"/>
      <c r="P154" s="1153"/>
      <c r="Q154" s="1153"/>
      <c r="R154" s="1153"/>
      <c r="T154" s="1154">
        <v>1</v>
      </c>
      <c r="U154" s="1154"/>
      <c r="V154" s="1154"/>
      <c r="W154" s="1154"/>
      <c r="X154" s="1154"/>
      <c r="Y154" s="1154"/>
      <c r="Z154" s="1154"/>
      <c r="AA154" s="1154"/>
      <c r="AB154" s="1154"/>
      <c r="AC154" s="1154"/>
      <c r="AD154" s="1154"/>
      <c r="AE154" s="1154"/>
      <c r="AF154" s="1154"/>
      <c r="AG154" s="1154"/>
    </row>
    <row r="155" spans="5:33" ht="2.4500000000000002" customHeight="1" x14ac:dyDescent="0.2"/>
    <row r="156" spans="5:33" ht="14.25" customHeight="1" x14ac:dyDescent="0.2">
      <c r="E156" s="1153" t="s">
        <v>712</v>
      </c>
      <c r="F156" s="1153"/>
      <c r="G156" s="1153"/>
      <c r="H156" s="1153"/>
      <c r="J156" s="1153" t="s">
        <v>713</v>
      </c>
      <c r="K156" s="1153"/>
      <c r="L156" s="1153"/>
      <c r="M156" s="1153"/>
      <c r="N156" s="1153"/>
      <c r="O156" s="1153"/>
      <c r="P156" s="1153"/>
      <c r="Q156" s="1153"/>
      <c r="R156" s="1153"/>
      <c r="T156" s="1154">
        <v>1</v>
      </c>
      <c r="U156" s="1154"/>
      <c r="V156" s="1154"/>
      <c r="W156" s="1154"/>
      <c r="X156" s="1154"/>
      <c r="Y156" s="1154"/>
      <c r="Z156" s="1154"/>
      <c r="AA156" s="1154"/>
      <c r="AB156" s="1154"/>
      <c r="AC156" s="1154"/>
      <c r="AD156" s="1154"/>
      <c r="AE156" s="1154"/>
      <c r="AF156" s="1154"/>
      <c r="AG156" s="1154"/>
    </row>
    <row r="157" spans="5:33" ht="2.4500000000000002" customHeight="1" x14ac:dyDescent="0.2"/>
    <row r="158" spans="5:33" ht="14.25" customHeight="1" x14ac:dyDescent="0.2">
      <c r="E158" s="1153" t="s">
        <v>714</v>
      </c>
      <c r="F158" s="1153"/>
      <c r="G158" s="1153"/>
      <c r="H158" s="1153"/>
      <c r="J158" s="1153" t="s">
        <v>715</v>
      </c>
      <c r="K158" s="1153"/>
      <c r="L158" s="1153"/>
      <c r="M158" s="1153"/>
      <c r="N158" s="1153"/>
      <c r="O158" s="1153"/>
      <c r="P158" s="1153"/>
      <c r="Q158" s="1153"/>
      <c r="R158" s="1153"/>
      <c r="T158" s="1154">
        <v>1</v>
      </c>
      <c r="U158" s="1154"/>
      <c r="V158" s="1154"/>
      <c r="W158" s="1154"/>
      <c r="X158" s="1154"/>
      <c r="Y158" s="1154"/>
      <c r="Z158" s="1154"/>
      <c r="AA158" s="1154"/>
      <c r="AB158" s="1154"/>
      <c r="AC158" s="1154"/>
      <c r="AD158" s="1154"/>
      <c r="AE158" s="1154"/>
      <c r="AF158" s="1154"/>
      <c r="AG158" s="1154"/>
    </row>
    <row r="159" spans="5:33" ht="2.4500000000000002" customHeight="1" x14ac:dyDescent="0.2"/>
    <row r="160" spans="5:33" ht="14.25" customHeight="1" x14ac:dyDescent="0.2">
      <c r="E160" s="1153" t="s">
        <v>716</v>
      </c>
      <c r="F160" s="1153"/>
      <c r="G160" s="1153"/>
      <c r="H160" s="1153"/>
      <c r="J160" s="1153" t="s">
        <v>715</v>
      </c>
      <c r="K160" s="1153"/>
      <c r="L160" s="1153"/>
      <c r="M160" s="1153"/>
      <c r="N160" s="1153"/>
      <c r="O160" s="1153"/>
      <c r="P160" s="1153"/>
      <c r="Q160" s="1153"/>
      <c r="R160" s="1153"/>
      <c r="T160" s="1154">
        <v>1</v>
      </c>
      <c r="U160" s="1154"/>
      <c r="V160" s="1154"/>
      <c r="W160" s="1154"/>
      <c r="X160" s="1154"/>
      <c r="Y160" s="1154"/>
      <c r="Z160" s="1154"/>
      <c r="AA160" s="1154"/>
      <c r="AB160" s="1154"/>
      <c r="AC160" s="1154"/>
      <c r="AD160" s="1154"/>
      <c r="AE160" s="1154"/>
      <c r="AF160" s="1154"/>
      <c r="AG160" s="1154"/>
    </row>
    <row r="161" spans="1:38" ht="2.4500000000000002" customHeight="1" x14ac:dyDescent="0.2"/>
    <row r="162" spans="1:38" ht="14.25" customHeight="1" x14ac:dyDescent="0.2">
      <c r="E162" s="1153" t="s">
        <v>717</v>
      </c>
      <c r="F162" s="1153"/>
      <c r="G162" s="1153"/>
      <c r="H162" s="1153"/>
      <c r="J162" s="1153" t="s">
        <v>715</v>
      </c>
      <c r="K162" s="1153"/>
      <c r="L162" s="1153"/>
      <c r="M162" s="1153"/>
      <c r="N162" s="1153"/>
      <c r="O162" s="1153"/>
      <c r="P162" s="1153"/>
      <c r="Q162" s="1153"/>
      <c r="R162" s="1153"/>
      <c r="T162" s="1154">
        <v>1</v>
      </c>
      <c r="U162" s="1154"/>
      <c r="V162" s="1154"/>
      <c r="W162" s="1154"/>
      <c r="X162" s="1154"/>
      <c r="Y162" s="1154"/>
      <c r="Z162" s="1154"/>
      <c r="AA162" s="1154"/>
      <c r="AB162" s="1154"/>
      <c r="AC162" s="1154"/>
      <c r="AD162" s="1154"/>
      <c r="AE162" s="1154"/>
      <c r="AF162" s="1154"/>
      <c r="AG162" s="1154"/>
    </row>
    <row r="163" spans="1:38" ht="2.4500000000000002" customHeight="1" x14ac:dyDescent="0.2"/>
    <row r="164" spans="1:38" ht="14.25" customHeight="1" x14ac:dyDescent="0.2">
      <c r="E164" s="1153" t="s">
        <v>718</v>
      </c>
      <c r="F164" s="1153"/>
      <c r="G164" s="1153"/>
      <c r="H164" s="1153"/>
      <c r="J164" s="1153" t="s">
        <v>715</v>
      </c>
      <c r="K164" s="1153"/>
      <c r="L164" s="1153"/>
      <c r="M164" s="1153"/>
      <c r="N164" s="1153"/>
      <c r="O164" s="1153"/>
      <c r="P164" s="1153"/>
      <c r="Q164" s="1153"/>
      <c r="R164" s="1153"/>
      <c r="T164" s="1154">
        <v>1</v>
      </c>
      <c r="U164" s="1154"/>
      <c r="V164" s="1154"/>
      <c r="W164" s="1154"/>
      <c r="X164" s="1154"/>
      <c r="Y164" s="1154"/>
      <c r="Z164" s="1154"/>
      <c r="AA164" s="1154"/>
      <c r="AB164" s="1154"/>
      <c r="AC164" s="1154"/>
      <c r="AD164" s="1154"/>
      <c r="AE164" s="1154"/>
      <c r="AF164" s="1154"/>
      <c r="AG164" s="1154"/>
    </row>
    <row r="165" spans="1:38" ht="2.4500000000000002" customHeight="1" x14ac:dyDescent="0.2"/>
    <row r="166" spans="1:38" ht="14.25" customHeight="1" x14ac:dyDescent="0.2">
      <c r="E166" s="1153" t="s">
        <v>719</v>
      </c>
      <c r="F166" s="1153"/>
      <c r="G166" s="1153"/>
      <c r="H166" s="1153"/>
      <c r="J166" s="1153" t="s">
        <v>715</v>
      </c>
      <c r="K166" s="1153"/>
      <c r="L166" s="1153"/>
      <c r="M166" s="1153"/>
      <c r="N166" s="1153"/>
      <c r="O166" s="1153"/>
      <c r="P166" s="1153"/>
      <c r="Q166" s="1153"/>
      <c r="R166" s="1153"/>
      <c r="T166" s="1154">
        <v>1</v>
      </c>
      <c r="U166" s="1154"/>
      <c r="V166" s="1154"/>
      <c r="W166" s="1154"/>
      <c r="X166" s="1154"/>
      <c r="Y166" s="1154"/>
      <c r="Z166" s="1154"/>
      <c r="AA166" s="1154"/>
      <c r="AB166" s="1154"/>
      <c r="AC166" s="1154"/>
      <c r="AD166" s="1154"/>
      <c r="AE166" s="1154"/>
      <c r="AF166" s="1154"/>
      <c r="AG166" s="1154"/>
    </row>
    <row r="167" spans="1:38" ht="2.4500000000000002" customHeight="1" x14ac:dyDescent="0.2"/>
    <row r="168" spans="1:38" ht="14.25" customHeight="1" x14ac:dyDescent="0.2">
      <c r="E168" s="1153" t="s">
        <v>720</v>
      </c>
      <c r="F168" s="1153"/>
      <c r="G168" s="1153"/>
      <c r="H168" s="1153"/>
      <c r="J168" s="1153" t="s">
        <v>715</v>
      </c>
      <c r="K168" s="1153"/>
      <c r="L168" s="1153"/>
      <c r="M168" s="1153"/>
      <c r="N168" s="1153"/>
      <c r="O168" s="1153"/>
      <c r="P168" s="1153"/>
      <c r="Q168" s="1153"/>
      <c r="R168" s="1153"/>
      <c r="T168" s="1154">
        <v>1</v>
      </c>
      <c r="U168" s="1154"/>
      <c r="V168" s="1154"/>
      <c r="W168" s="1154"/>
      <c r="X168" s="1154"/>
      <c r="Y168" s="1154"/>
      <c r="Z168" s="1154"/>
      <c r="AA168" s="1154"/>
      <c r="AB168" s="1154"/>
      <c r="AC168" s="1154"/>
      <c r="AD168" s="1154"/>
      <c r="AE168" s="1154"/>
      <c r="AF168" s="1154"/>
      <c r="AG168" s="1154"/>
    </row>
    <row r="169" spans="1:38" ht="2.4500000000000002" customHeight="1" x14ac:dyDescent="0.2"/>
    <row r="170" spans="1:38" ht="14.25" customHeight="1" x14ac:dyDescent="0.2">
      <c r="E170" s="1153" t="s">
        <v>721</v>
      </c>
      <c r="F170" s="1153"/>
      <c r="G170" s="1153"/>
      <c r="H170" s="1153"/>
      <c r="J170" s="1153" t="s">
        <v>715</v>
      </c>
      <c r="K170" s="1153"/>
      <c r="L170" s="1153"/>
      <c r="M170" s="1153"/>
      <c r="N170" s="1153"/>
      <c r="O170" s="1153"/>
      <c r="P170" s="1153"/>
      <c r="Q170" s="1153"/>
      <c r="R170" s="1153"/>
      <c r="T170" s="1154">
        <v>1</v>
      </c>
      <c r="U170" s="1154"/>
      <c r="V170" s="1154"/>
      <c r="W170" s="1154"/>
      <c r="X170" s="1154"/>
      <c r="Y170" s="1154"/>
      <c r="Z170" s="1154"/>
      <c r="AA170" s="1154"/>
      <c r="AB170" s="1154"/>
      <c r="AC170" s="1154"/>
      <c r="AD170" s="1154"/>
      <c r="AE170" s="1154"/>
      <c r="AF170" s="1154"/>
      <c r="AG170" s="1154"/>
    </row>
    <row r="171" spans="1:38" ht="2.4500000000000002" customHeight="1" x14ac:dyDescent="0.2"/>
    <row r="172" spans="1:38" ht="14.25" customHeight="1" x14ac:dyDescent="0.2">
      <c r="E172" s="1153" t="s">
        <v>722</v>
      </c>
      <c r="F172" s="1153"/>
      <c r="G172" s="1153"/>
      <c r="H172" s="1153"/>
      <c r="J172" s="1153" t="s">
        <v>715</v>
      </c>
      <c r="K172" s="1153"/>
      <c r="L172" s="1153"/>
      <c r="M172" s="1153"/>
      <c r="N172" s="1153"/>
      <c r="O172" s="1153"/>
      <c r="P172" s="1153"/>
      <c r="Q172" s="1153"/>
      <c r="R172" s="1153"/>
      <c r="T172" s="1154">
        <v>1</v>
      </c>
      <c r="U172" s="1154"/>
      <c r="V172" s="1154"/>
      <c r="W172" s="1154"/>
      <c r="X172" s="1154"/>
      <c r="Y172" s="1154"/>
      <c r="Z172" s="1154"/>
      <c r="AA172" s="1154"/>
      <c r="AB172" s="1154"/>
      <c r="AC172" s="1154"/>
      <c r="AD172" s="1154"/>
      <c r="AE172" s="1154"/>
      <c r="AF172" s="1154"/>
      <c r="AG172" s="1154"/>
    </row>
    <row r="173" spans="1:38" ht="0.6" customHeight="1" x14ac:dyDescent="0.2">
      <c r="A173" s="1159"/>
      <c r="B173" s="1153"/>
      <c r="C173" s="1153"/>
      <c r="D173" s="1153"/>
      <c r="E173" s="1160"/>
      <c r="F173" s="1160"/>
      <c r="G173" s="1160"/>
      <c r="H173" s="1160"/>
      <c r="I173" s="698"/>
      <c r="J173" s="1158" t="s">
        <v>620</v>
      </c>
      <c r="K173" s="1158"/>
      <c r="L173" s="1158"/>
      <c r="M173" s="1158"/>
      <c r="N173" s="1158"/>
      <c r="O173" s="1158"/>
      <c r="P173" s="1158"/>
      <c r="Q173" s="1158"/>
      <c r="R173" s="1158"/>
      <c r="S173" s="698"/>
      <c r="T173" s="1156"/>
      <c r="U173" s="1156"/>
      <c r="V173" s="1156"/>
      <c r="W173" s="1156"/>
      <c r="X173" s="1156"/>
      <c r="Y173" s="1156"/>
      <c r="Z173" s="1156"/>
      <c r="AA173" s="1156"/>
      <c r="AB173" s="1156"/>
      <c r="AC173" s="1156"/>
      <c r="AD173" s="1156"/>
      <c r="AE173" s="1156"/>
      <c r="AF173" s="1156"/>
      <c r="AG173" s="1156"/>
      <c r="AH173" s="1161"/>
      <c r="AI173" s="1161"/>
      <c r="AJ173" s="1161"/>
      <c r="AK173" s="1161"/>
      <c r="AL173" s="1161"/>
    </row>
    <row r="174" spans="1:38" ht="2.4500000000000002" customHeight="1" x14ac:dyDescent="0.2"/>
    <row r="175" spans="1:38" ht="14.25" customHeight="1" x14ac:dyDescent="0.2">
      <c r="E175" s="1153" t="s">
        <v>723</v>
      </c>
      <c r="F175" s="1153"/>
      <c r="G175" s="1153"/>
      <c r="H175" s="1153"/>
      <c r="J175" s="1153" t="s">
        <v>715</v>
      </c>
      <c r="K175" s="1153"/>
      <c r="L175" s="1153"/>
      <c r="M175" s="1153"/>
      <c r="N175" s="1153"/>
      <c r="O175" s="1153"/>
      <c r="P175" s="1153"/>
      <c r="Q175" s="1153"/>
      <c r="R175" s="1153"/>
      <c r="T175" s="1154">
        <v>1</v>
      </c>
      <c r="U175" s="1154"/>
      <c r="V175" s="1154"/>
      <c r="W175" s="1154"/>
      <c r="X175" s="1154"/>
      <c r="Y175" s="1154"/>
      <c r="Z175" s="1154"/>
      <c r="AA175" s="1154"/>
      <c r="AB175" s="1154"/>
      <c r="AC175" s="1154"/>
      <c r="AD175" s="1154"/>
      <c r="AE175" s="1154"/>
      <c r="AF175" s="1154"/>
      <c r="AG175" s="1154"/>
    </row>
    <row r="176" spans="1:38" ht="2.4500000000000002" customHeight="1" x14ac:dyDescent="0.2"/>
    <row r="177" spans="5:33" ht="14.25" customHeight="1" x14ac:dyDescent="0.2">
      <c r="E177" s="1153" t="s">
        <v>724</v>
      </c>
      <c r="F177" s="1153"/>
      <c r="G177" s="1153"/>
      <c r="H177" s="1153"/>
      <c r="J177" s="1153" t="s">
        <v>715</v>
      </c>
      <c r="K177" s="1153"/>
      <c r="L177" s="1153"/>
      <c r="M177" s="1153"/>
      <c r="N177" s="1153"/>
      <c r="O177" s="1153"/>
      <c r="P177" s="1153"/>
      <c r="Q177" s="1153"/>
      <c r="R177" s="1153"/>
      <c r="T177" s="1154">
        <v>1</v>
      </c>
      <c r="U177" s="1154"/>
      <c r="V177" s="1154"/>
      <c r="W177" s="1154"/>
      <c r="X177" s="1154"/>
      <c r="Y177" s="1154"/>
      <c r="Z177" s="1154"/>
      <c r="AA177" s="1154"/>
      <c r="AB177" s="1154"/>
      <c r="AC177" s="1154"/>
      <c r="AD177" s="1154"/>
      <c r="AE177" s="1154"/>
      <c r="AF177" s="1154"/>
      <c r="AG177" s="1154"/>
    </row>
    <row r="178" spans="5:33" ht="2.4500000000000002" customHeight="1" x14ac:dyDescent="0.2"/>
    <row r="179" spans="5:33" ht="14.25" customHeight="1" x14ac:dyDescent="0.2">
      <c r="E179" s="1153" t="s">
        <v>725</v>
      </c>
      <c r="F179" s="1153"/>
      <c r="G179" s="1153"/>
      <c r="H179" s="1153"/>
      <c r="J179" s="1153" t="s">
        <v>715</v>
      </c>
      <c r="K179" s="1153"/>
      <c r="L179" s="1153"/>
      <c r="M179" s="1153"/>
      <c r="N179" s="1153"/>
      <c r="O179" s="1153"/>
      <c r="P179" s="1153"/>
      <c r="Q179" s="1153"/>
      <c r="R179" s="1153"/>
      <c r="T179" s="1154">
        <v>1</v>
      </c>
      <c r="U179" s="1154"/>
      <c r="V179" s="1154"/>
      <c r="W179" s="1154"/>
      <c r="X179" s="1154"/>
      <c r="Y179" s="1154"/>
      <c r="Z179" s="1154"/>
      <c r="AA179" s="1154"/>
      <c r="AB179" s="1154"/>
      <c r="AC179" s="1154"/>
      <c r="AD179" s="1154"/>
      <c r="AE179" s="1154"/>
      <c r="AF179" s="1154"/>
      <c r="AG179" s="1154"/>
    </row>
    <row r="180" spans="5:33" ht="2.4500000000000002" customHeight="1" x14ac:dyDescent="0.2"/>
    <row r="181" spans="5:33" ht="14.25" customHeight="1" x14ac:dyDescent="0.2">
      <c r="E181" s="1153" t="s">
        <v>726</v>
      </c>
      <c r="F181" s="1153"/>
      <c r="G181" s="1153"/>
      <c r="H181" s="1153"/>
      <c r="J181" s="1153" t="s">
        <v>715</v>
      </c>
      <c r="K181" s="1153"/>
      <c r="L181" s="1153"/>
      <c r="M181" s="1153"/>
      <c r="N181" s="1153"/>
      <c r="O181" s="1153"/>
      <c r="P181" s="1153"/>
      <c r="Q181" s="1153"/>
      <c r="R181" s="1153"/>
      <c r="T181" s="1154">
        <v>1</v>
      </c>
      <c r="U181" s="1154"/>
      <c r="V181" s="1154"/>
      <c r="W181" s="1154"/>
      <c r="X181" s="1154"/>
      <c r="Y181" s="1154"/>
      <c r="Z181" s="1154"/>
      <c r="AA181" s="1154"/>
      <c r="AB181" s="1154"/>
      <c r="AC181" s="1154"/>
      <c r="AD181" s="1154"/>
      <c r="AE181" s="1154"/>
      <c r="AF181" s="1154"/>
      <c r="AG181" s="1154"/>
    </row>
    <row r="182" spans="5:33" ht="2.4500000000000002" customHeight="1" x14ac:dyDescent="0.2"/>
    <row r="183" spans="5:33" ht="14.25" customHeight="1" x14ac:dyDescent="0.2">
      <c r="E183" s="1153" t="s">
        <v>727</v>
      </c>
      <c r="F183" s="1153"/>
      <c r="G183" s="1153"/>
      <c r="H183" s="1153"/>
      <c r="J183" s="1153" t="s">
        <v>715</v>
      </c>
      <c r="K183" s="1153"/>
      <c r="L183" s="1153"/>
      <c r="M183" s="1153"/>
      <c r="N183" s="1153"/>
      <c r="O183" s="1153"/>
      <c r="P183" s="1153"/>
      <c r="Q183" s="1153"/>
      <c r="R183" s="1153"/>
      <c r="T183" s="1154">
        <v>1</v>
      </c>
      <c r="U183" s="1154"/>
      <c r="V183" s="1154"/>
      <c r="W183" s="1154"/>
      <c r="X183" s="1154"/>
      <c r="Y183" s="1154"/>
      <c r="Z183" s="1154"/>
      <c r="AA183" s="1154"/>
      <c r="AB183" s="1154"/>
      <c r="AC183" s="1154"/>
      <c r="AD183" s="1154"/>
      <c r="AE183" s="1154"/>
      <c r="AF183" s="1154"/>
      <c r="AG183" s="1154"/>
    </row>
    <row r="184" spans="5:33" ht="2.4500000000000002" customHeight="1" x14ac:dyDescent="0.2"/>
    <row r="185" spans="5:33" ht="14.25" customHeight="1" x14ac:dyDescent="0.2">
      <c r="E185" s="1153" t="s">
        <v>728</v>
      </c>
      <c r="F185" s="1153"/>
      <c r="G185" s="1153"/>
      <c r="H185" s="1153"/>
      <c r="J185" s="1153" t="s">
        <v>715</v>
      </c>
      <c r="K185" s="1153"/>
      <c r="L185" s="1153"/>
      <c r="M185" s="1153"/>
      <c r="N185" s="1153"/>
      <c r="O185" s="1153"/>
      <c r="P185" s="1153"/>
      <c r="Q185" s="1153"/>
      <c r="R185" s="1153"/>
      <c r="T185" s="1154">
        <v>1</v>
      </c>
      <c r="U185" s="1154"/>
      <c r="V185" s="1154"/>
      <c r="W185" s="1154"/>
      <c r="X185" s="1154"/>
      <c r="Y185" s="1154"/>
      <c r="Z185" s="1154"/>
      <c r="AA185" s="1154"/>
      <c r="AB185" s="1154"/>
      <c r="AC185" s="1154"/>
      <c r="AD185" s="1154"/>
      <c r="AE185" s="1154"/>
      <c r="AF185" s="1154"/>
      <c r="AG185" s="1154"/>
    </row>
    <row r="186" spans="5:33" ht="2.4500000000000002" customHeight="1" x14ac:dyDescent="0.2"/>
    <row r="187" spans="5:33" ht="14.25" customHeight="1" x14ac:dyDescent="0.2">
      <c r="E187" s="1153" t="s">
        <v>729</v>
      </c>
      <c r="F187" s="1153"/>
      <c r="G187" s="1153"/>
      <c r="H187" s="1153"/>
      <c r="J187" s="1153" t="s">
        <v>715</v>
      </c>
      <c r="K187" s="1153"/>
      <c r="L187" s="1153"/>
      <c r="M187" s="1153"/>
      <c r="N187" s="1153"/>
      <c r="O187" s="1153"/>
      <c r="P187" s="1153"/>
      <c r="Q187" s="1153"/>
      <c r="R187" s="1153"/>
      <c r="T187" s="1154">
        <v>1</v>
      </c>
      <c r="U187" s="1154"/>
      <c r="V187" s="1154"/>
      <c r="W187" s="1154"/>
      <c r="X187" s="1154"/>
      <c r="Y187" s="1154"/>
      <c r="Z187" s="1154"/>
      <c r="AA187" s="1154"/>
      <c r="AB187" s="1154"/>
      <c r="AC187" s="1154"/>
      <c r="AD187" s="1154"/>
      <c r="AE187" s="1154"/>
      <c r="AF187" s="1154"/>
      <c r="AG187" s="1154"/>
    </row>
    <row r="188" spans="5:33" ht="2.4500000000000002" customHeight="1" x14ac:dyDescent="0.2"/>
    <row r="189" spans="5:33" ht="14.25" customHeight="1" x14ac:dyDescent="0.2">
      <c r="E189" s="1153" t="s">
        <v>730</v>
      </c>
      <c r="F189" s="1153"/>
      <c r="G189" s="1153"/>
      <c r="H189" s="1153"/>
      <c r="J189" s="1153" t="s">
        <v>715</v>
      </c>
      <c r="K189" s="1153"/>
      <c r="L189" s="1153"/>
      <c r="M189" s="1153"/>
      <c r="N189" s="1153"/>
      <c r="O189" s="1153"/>
      <c r="P189" s="1153"/>
      <c r="Q189" s="1153"/>
      <c r="R189" s="1153"/>
      <c r="T189" s="1154">
        <v>1</v>
      </c>
      <c r="U189" s="1154"/>
      <c r="V189" s="1154"/>
      <c r="W189" s="1154"/>
      <c r="X189" s="1154"/>
      <c r="Y189" s="1154"/>
      <c r="Z189" s="1154"/>
      <c r="AA189" s="1154"/>
      <c r="AB189" s="1154"/>
      <c r="AC189" s="1154"/>
      <c r="AD189" s="1154"/>
      <c r="AE189" s="1154"/>
      <c r="AF189" s="1154"/>
      <c r="AG189" s="1154"/>
    </row>
    <row r="190" spans="5:33" ht="2.4500000000000002" customHeight="1" x14ac:dyDescent="0.2"/>
    <row r="191" spans="5:33" ht="14.25" customHeight="1" x14ac:dyDescent="0.2">
      <c r="E191" s="1153" t="s">
        <v>731</v>
      </c>
      <c r="F191" s="1153"/>
      <c r="G191" s="1153"/>
      <c r="H191" s="1153"/>
      <c r="J191" s="1153" t="s">
        <v>715</v>
      </c>
      <c r="K191" s="1153"/>
      <c r="L191" s="1153"/>
      <c r="M191" s="1153"/>
      <c r="N191" s="1153"/>
      <c r="O191" s="1153"/>
      <c r="P191" s="1153"/>
      <c r="Q191" s="1153"/>
      <c r="R191" s="1153"/>
      <c r="T191" s="1154">
        <v>1</v>
      </c>
      <c r="U191" s="1154"/>
      <c r="V191" s="1154"/>
      <c r="W191" s="1154"/>
      <c r="X191" s="1154"/>
      <c r="Y191" s="1154"/>
      <c r="Z191" s="1154"/>
      <c r="AA191" s="1154"/>
      <c r="AB191" s="1154"/>
      <c r="AC191" s="1154"/>
      <c r="AD191" s="1154"/>
      <c r="AE191" s="1154"/>
      <c r="AF191" s="1154"/>
      <c r="AG191" s="1154"/>
    </row>
    <row r="192" spans="5:33" ht="2.4500000000000002" customHeight="1" x14ac:dyDescent="0.2"/>
    <row r="193" spans="5:33" ht="14.25" customHeight="1" x14ac:dyDescent="0.2">
      <c r="E193" s="1153" t="s">
        <v>732</v>
      </c>
      <c r="F193" s="1153"/>
      <c r="G193" s="1153"/>
      <c r="H193" s="1153"/>
      <c r="J193" s="1153" t="s">
        <v>733</v>
      </c>
      <c r="K193" s="1153"/>
      <c r="L193" s="1153"/>
      <c r="M193" s="1153"/>
      <c r="N193" s="1153"/>
      <c r="O193" s="1153"/>
      <c r="P193" s="1153"/>
      <c r="Q193" s="1153"/>
      <c r="R193" s="1153"/>
      <c r="T193" s="1154">
        <v>1</v>
      </c>
      <c r="U193" s="1154"/>
      <c r="V193" s="1154"/>
      <c r="W193" s="1154"/>
      <c r="X193" s="1154"/>
      <c r="Y193" s="1154"/>
      <c r="Z193" s="1154"/>
      <c r="AA193" s="1154"/>
      <c r="AB193" s="1154"/>
      <c r="AC193" s="1154"/>
      <c r="AD193" s="1154"/>
      <c r="AE193" s="1154"/>
      <c r="AF193" s="1154"/>
      <c r="AG193" s="1154"/>
    </row>
    <row r="194" spans="5:33" ht="2.4500000000000002" customHeight="1" x14ac:dyDescent="0.2"/>
    <row r="195" spans="5:33" ht="14.25" customHeight="1" x14ac:dyDescent="0.2">
      <c r="E195" s="1153" t="s">
        <v>734</v>
      </c>
      <c r="F195" s="1153"/>
      <c r="G195" s="1153"/>
      <c r="H195" s="1153"/>
      <c r="J195" s="1153" t="s">
        <v>733</v>
      </c>
      <c r="K195" s="1153"/>
      <c r="L195" s="1153"/>
      <c r="M195" s="1153"/>
      <c r="N195" s="1153"/>
      <c r="O195" s="1153"/>
      <c r="P195" s="1153"/>
      <c r="Q195" s="1153"/>
      <c r="R195" s="1153"/>
      <c r="T195" s="1154">
        <v>1</v>
      </c>
      <c r="U195" s="1154"/>
      <c r="V195" s="1154"/>
      <c r="W195" s="1154"/>
      <c r="X195" s="1154"/>
      <c r="Y195" s="1154"/>
      <c r="Z195" s="1154"/>
      <c r="AA195" s="1154"/>
      <c r="AB195" s="1154"/>
      <c r="AC195" s="1154"/>
      <c r="AD195" s="1154"/>
      <c r="AE195" s="1154"/>
      <c r="AF195" s="1154"/>
      <c r="AG195" s="1154"/>
    </row>
    <row r="196" spans="5:33" ht="2.4500000000000002" customHeight="1" x14ac:dyDescent="0.2"/>
    <row r="197" spans="5:33" ht="14.25" customHeight="1" x14ac:dyDescent="0.2">
      <c r="E197" s="1153" t="s">
        <v>735</v>
      </c>
      <c r="F197" s="1153"/>
      <c r="G197" s="1153"/>
      <c r="H197" s="1153"/>
      <c r="J197" s="1153" t="s">
        <v>733</v>
      </c>
      <c r="K197" s="1153"/>
      <c r="L197" s="1153"/>
      <c r="M197" s="1153"/>
      <c r="N197" s="1153"/>
      <c r="O197" s="1153"/>
      <c r="P197" s="1153"/>
      <c r="Q197" s="1153"/>
      <c r="R197" s="1153"/>
      <c r="T197" s="1154">
        <v>1</v>
      </c>
      <c r="U197" s="1154"/>
      <c r="V197" s="1154"/>
      <c r="W197" s="1154"/>
      <c r="X197" s="1154"/>
      <c r="Y197" s="1154"/>
      <c r="Z197" s="1154"/>
      <c r="AA197" s="1154"/>
      <c r="AB197" s="1154"/>
      <c r="AC197" s="1154"/>
      <c r="AD197" s="1154"/>
      <c r="AE197" s="1154"/>
      <c r="AF197" s="1154"/>
      <c r="AG197" s="1154"/>
    </row>
    <row r="198" spans="5:33" ht="2.4500000000000002" customHeight="1" x14ac:dyDescent="0.2"/>
    <row r="199" spans="5:33" ht="14.25" customHeight="1" x14ac:dyDescent="0.2">
      <c r="E199" s="1153" t="s">
        <v>736</v>
      </c>
      <c r="F199" s="1153"/>
      <c r="G199" s="1153"/>
      <c r="H199" s="1153"/>
      <c r="J199" s="1153" t="s">
        <v>737</v>
      </c>
      <c r="K199" s="1153"/>
      <c r="L199" s="1153"/>
      <c r="M199" s="1153"/>
      <c r="N199" s="1153"/>
      <c r="O199" s="1153"/>
      <c r="P199" s="1153"/>
      <c r="Q199" s="1153"/>
      <c r="R199" s="1153"/>
      <c r="T199" s="1154">
        <v>1</v>
      </c>
      <c r="U199" s="1154"/>
      <c r="V199" s="1154"/>
      <c r="W199" s="1154"/>
      <c r="X199" s="1154"/>
      <c r="Y199" s="1154"/>
      <c r="Z199" s="1154"/>
      <c r="AA199" s="1154"/>
      <c r="AB199" s="1154"/>
      <c r="AC199" s="1154"/>
      <c r="AD199" s="1154"/>
      <c r="AE199" s="1154"/>
      <c r="AF199" s="1154"/>
      <c r="AG199" s="1154"/>
    </row>
    <row r="200" spans="5:33" ht="2.4500000000000002" customHeight="1" x14ac:dyDescent="0.2"/>
    <row r="201" spans="5:33" ht="14.25" customHeight="1" x14ac:dyDescent="0.2">
      <c r="E201" s="1153" t="s">
        <v>738</v>
      </c>
      <c r="F201" s="1153"/>
      <c r="G201" s="1153"/>
      <c r="H201" s="1153"/>
      <c r="J201" s="1153" t="s">
        <v>737</v>
      </c>
      <c r="K201" s="1153"/>
      <c r="L201" s="1153"/>
      <c r="M201" s="1153"/>
      <c r="N201" s="1153"/>
      <c r="O201" s="1153"/>
      <c r="P201" s="1153"/>
      <c r="Q201" s="1153"/>
      <c r="R201" s="1153"/>
      <c r="T201" s="1154">
        <v>1</v>
      </c>
      <c r="U201" s="1154"/>
      <c r="V201" s="1154"/>
      <c r="W201" s="1154"/>
      <c r="X201" s="1154"/>
      <c r="Y201" s="1154"/>
      <c r="Z201" s="1154"/>
      <c r="AA201" s="1154"/>
      <c r="AB201" s="1154"/>
      <c r="AC201" s="1154"/>
      <c r="AD201" s="1154"/>
      <c r="AE201" s="1154"/>
      <c r="AF201" s="1154"/>
      <c r="AG201" s="1154"/>
    </row>
    <row r="202" spans="5:33" ht="2.4500000000000002" customHeight="1" x14ac:dyDescent="0.2"/>
    <row r="203" spans="5:33" ht="14.25" customHeight="1" x14ac:dyDescent="0.2">
      <c r="E203" s="1153" t="s">
        <v>739</v>
      </c>
      <c r="F203" s="1153"/>
      <c r="G203" s="1153"/>
      <c r="H203" s="1153"/>
      <c r="J203" s="1153" t="s">
        <v>740</v>
      </c>
      <c r="K203" s="1153"/>
      <c r="L203" s="1153"/>
      <c r="M203" s="1153"/>
      <c r="N203" s="1153"/>
      <c r="O203" s="1153"/>
      <c r="P203" s="1153"/>
      <c r="Q203" s="1153"/>
      <c r="R203" s="1153"/>
      <c r="T203" s="1154">
        <v>1</v>
      </c>
      <c r="U203" s="1154"/>
      <c r="V203" s="1154"/>
      <c r="W203" s="1154"/>
      <c r="X203" s="1154"/>
      <c r="Y203" s="1154"/>
      <c r="Z203" s="1154"/>
      <c r="AA203" s="1154"/>
      <c r="AB203" s="1154"/>
      <c r="AC203" s="1154"/>
      <c r="AD203" s="1154"/>
      <c r="AE203" s="1154"/>
      <c r="AF203" s="1154"/>
      <c r="AG203" s="1154"/>
    </row>
    <row r="204" spans="5:33" ht="2.4500000000000002" customHeight="1" x14ac:dyDescent="0.2"/>
    <row r="205" spans="5:33" ht="14.25" customHeight="1" x14ac:dyDescent="0.2">
      <c r="E205" s="1153" t="s">
        <v>741</v>
      </c>
      <c r="F205" s="1153"/>
      <c r="G205" s="1153"/>
      <c r="H205" s="1153"/>
      <c r="J205" s="1153" t="s">
        <v>742</v>
      </c>
      <c r="K205" s="1153"/>
      <c r="L205" s="1153"/>
      <c r="M205" s="1153"/>
      <c r="N205" s="1153"/>
      <c r="O205" s="1153"/>
      <c r="P205" s="1153"/>
      <c r="Q205" s="1153"/>
      <c r="R205" s="1153"/>
      <c r="T205" s="1154">
        <v>3726567.13</v>
      </c>
      <c r="U205" s="1154"/>
      <c r="V205" s="1154"/>
      <c r="W205" s="1154"/>
      <c r="X205" s="1154"/>
      <c r="Y205" s="1154"/>
      <c r="Z205" s="1154"/>
      <c r="AA205" s="1154"/>
      <c r="AB205" s="1154"/>
      <c r="AC205" s="1154"/>
      <c r="AD205" s="1154"/>
      <c r="AE205" s="1154"/>
      <c r="AF205" s="1154"/>
      <c r="AG205" s="1154"/>
    </row>
    <row r="206" spans="5:33" ht="2.4500000000000002" customHeight="1" x14ac:dyDescent="0.2"/>
    <row r="207" spans="5:33" ht="14.25" customHeight="1" x14ac:dyDescent="0.2">
      <c r="E207" s="1153" t="s">
        <v>743</v>
      </c>
      <c r="F207" s="1153"/>
      <c r="G207" s="1153"/>
      <c r="H207" s="1153"/>
      <c r="J207" s="1153" t="s">
        <v>744</v>
      </c>
      <c r="K207" s="1153"/>
      <c r="L207" s="1153"/>
      <c r="M207" s="1153"/>
      <c r="N207" s="1153"/>
      <c r="O207" s="1153"/>
      <c r="P207" s="1153"/>
      <c r="Q207" s="1153"/>
      <c r="R207" s="1153"/>
      <c r="T207" s="1154">
        <v>1823202.91</v>
      </c>
      <c r="U207" s="1154"/>
      <c r="V207" s="1154"/>
      <c r="W207" s="1154"/>
      <c r="X207" s="1154"/>
      <c r="Y207" s="1154"/>
      <c r="Z207" s="1154"/>
      <c r="AA207" s="1154"/>
      <c r="AB207" s="1154"/>
      <c r="AC207" s="1154"/>
      <c r="AD207" s="1154"/>
      <c r="AE207" s="1154"/>
      <c r="AF207" s="1154"/>
      <c r="AG207" s="1154"/>
    </row>
    <row r="208" spans="5:33" ht="2.4500000000000002" customHeight="1" x14ac:dyDescent="0.2"/>
    <row r="209" spans="5:33" ht="14.25" customHeight="1" x14ac:dyDescent="0.2">
      <c r="E209" s="1153" t="s">
        <v>745</v>
      </c>
      <c r="F209" s="1153"/>
      <c r="G209" s="1153"/>
      <c r="H209" s="1153"/>
      <c r="J209" s="1153" t="s">
        <v>746</v>
      </c>
      <c r="K209" s="1153"/>
      <c r="L209" s="1153"/>
      <c r="M209" s="1153"/>
      <c r="N209" s="1153"/>
      <c r="O209" s="1153"/>
      <c r="P209" s="1153"/>
      <c r="Q209" s="1153"/>
      <c r="R209" s="1153"/>
      <c r="T209" s="1154">
        <v>1</v>
      </c>
      <c r="U209" s="1154"/>
      <c r="V209" s="1154"/>
      <c r="W209" s="1154"/>
      <c r="X209" s="1154"/>
      <c r="Y209" s="1154"/>
      <c r="Z209" s="1154"/>
      <c r="AA209" s="1154"/>
      <c r="AB209" s="1154"/>
      <c r="AC209" s="1154"/>
      <c r="AD209" s="1154"/>
      <c r="AE209" s="1154"/>
      <c r="AF209" s="1154"/>
      <c r="AG209" s="1154"/>
    </row>
    <row r="210" spans="5:33" ht="2.4500000000000002" customHeight="1" x14ac:dyDescent="0.2"/>
    <row r="211" spans="5:33" ht="14.25" customHeight="1" x14ac:dyDescent="0.2">
      <c r="E211" s="1153" t="s">
        <v>747</v>
      </c>
      <c r="F211" s="1153"/>
      <c r="G211" s="1153"/>
      <c r="H211" s="1153"/>
      <c r="J211" s="1153" t="s">
        <v>746</v>
      </c>
      <c r="K211" s="1153"/>
      <c r="L211" s="1153"/>
      <c r="M211" s="1153"/>
      <c r="N211" s="1153"/>
      <c r="O211" s="1153"/>
      <c r="P211" s="1153"/>
      <c r="Q211" s="1153"/>
      <c r="R211" s="1153"/>
      <c r="T211" s="1154">
        <v>1</v>
      </c>
      <c r="U211" s="1154"/>
      <c r="V211" s="1154"/>
      <c r="W211" s="1154"/>
      <c r="X211" s="1154"/>
      <c r="Y211" s="1154"/>
      <c r="Z211" s="1154"/>
      <c r="AA211" s="1154"/>
      <c r="AB211" s="1154"/>
      <c r="AC211" s="1154"/>
      <c r="AD211" s="1154"/>
      <c r="AE211" s="1154"/>
      <c r="AF211" s="1154"/>
      <c r="AG211" s="1154"/>
    </row>
    <row r="212" spans="5:33" ht="2.4500000000000002" customHeight="1" x14ac:dyDescent="0.2"/>
    <row r="213" spans="5:33" ht="14.25" customHeight="1" x14ac:dyDescent="0.2">
      <c r="E213" s="1153" t="s">
        <v>748</v>
      </c>
      <c r="F213" s="1153"/>
      <c r="G213" s="1153"/>
      <c r="H213" s="1153"/>
      <c r="J213" s="1153" t="s">
        <v>746</v>
      </c>
      <c r="K213" s="1153"/>
      <c r="L213" s="1153"/>
      <c r="M213" s="1153"/>
      <c r="N213" s="1153"/>
      <c r="O213" s="1153"/>
      <c r="P213" s="1153"/>
      <c r="Q213" s="1153"/>
      <c r="R213" s="1153"/>
      <c r="T213" s="1154">
        <v>1</v>
      </c>
      <c r="U213" s="1154"/>
      <c r="V213" s="1154"/>
      <c r="W213" s="1154"/>
      <c r="X213" s="1154"/>
      <c r="Y213" s="1154"/>
      <c r="Z213" s="1154"/>
      <c r="AA213" s="1154"/>
      <c r="AB213" s="1154"/>
      <c r="AC213" s="1154"/>
      <c r="AD213" s="1154"/>
      <c r="AE213" s="1154"/>
      <c r="AF213" s="1154"/>
      <c r="AG213" s="1154"/>
    </row>
    <row r="214" spans="5:33" ht="2.4500000000000002" customHeight="1" x14ac:dyDescent="0.2"/>
    <row r="215" spans="5:33" ht="14.25" customHeight="1" x14ac:dyDescent="0.2">
      <c r="E215" s="1153" t="s">
        <v>749</v>
      </c>
      <c r="F215" s="1153"/>
      <c r="G215" s="1153"/>
      <c r="H215" s="1153"/>
      <c r="J215" s="1153" t="s">
        <v>746</v>
      </c>
      <c r="K215" s="1153"/>
      <c r="L215" s="1153"/>
      <c r="M215" s="1153"/>
      <c r="N215" s="1153"/>
      <c r="O215" s="1153"/>
      <c r="P215" s="1153"/>
      <c r="Q215" s="1153"/>
      <c r="R215" s="1153"/>
      <c r="T215" s="1154">
        <v>1</v>
      </c>
      <c r="U215" s="1154"/>
      <c r="V215" s="1154"/>
      <c r="W215" s="1154"/>
      <c r="X215" s="1154"/>
      <c r="Y215" s="1154"/>
      <c r="Z215" s="1154"/>
      <c r="AA215" s="1154"/>
      <c r="AB215" s="1154"/>
      <c r="AC215" s="1154"/>
      <c r="AD215" s="1154"/>
      <c r="AE215" s="1154"/>
      <c r="AF215" s="1154"/>
      <c r="AG215" s="1154"/>
    </row>
    <row r="216" spans="5:33" ht="2.4500000000000002" customHeight="1" x14ac:dyDescent="0.2"/>
    <row r="217" spans="5:33" ht="14.25" customHeight="1" x14ac:dyDescent="0.2">
      <c r="E217" s="1153" t="s">
        <v>750</v>
      </c>
      <c r="F217" s="1153"/>
      <c r="G217" s="1153"/>
      <c r="H217" s="1153"/>
      <c r="J217" s="1153" t="s">
        <v>746</v>
      </c>
      <c r="K217" s="1153"/>
      <c r="L217" s="1153"/>
      <c r="M217" s="1153"/>
      <c r="N217" s="1153"/>
      <c r="O217" s="1153"/>
      <c r="P217" s="1153"/>
      <c r="Q217" s="1153"/>
      <c r="R217" s="1153"/>
      <c r="T217" s="1154">
        <v>1</v>
      </c>
      <c r="U217" s="1154"/>
      <c r="V217" s="1154"/>
      <c r="W217" s="1154"/>
      <c r="X217" s="1154"/>
      <c r="Y217" s="1154"/>
      <c r="Z217" s="1154"/>
      <c r="AA217" s="1154"/>
      <c r="AB217" s="1154"/>
      <c r="AC217" s="1154"/>
      <c r="AD217" s="1154"/>
      <c r="AE217" s="1154"/>
      <c r="AF217" s="1154"/>
      <c r="AG217" s="1154"/>
    </row>
    <row r="218" spans="5:33" ht="2.4500000000000002" customHeight="1" x14ac:dyDescent="0.2"/>
    <row r="219" spans="5:33" ht="14.25" customHeight="1" x14ac:dyDescent="0.2">
      <c r="E219" s="1153" t="s">
        <v>751</v>
      </c>
      <c r="F219" s="1153"/>
      <c r="G219" s="1153"/>
      <c r="H219" s="1153"/>
      <c r="J219" s="1153" t="s">
        <v>752</v>
      </c>
      <c r="K219" s="1153"/>
      <c r="L219" s="1153"/>
      <c r="M219" s="1153"/>
      <c r="N219" s="1153"/>
      <c r="O219" s="1153"/>
      <c r="P219" s="1153"/>
      <c r="Q219" s="1153"/>
      <c r="R219" s="1153"/>
      <c r="T219" s="1154">
        <v>1</v>
      </c>
      <c r="U219" s="1154"/>
      <c r="V219" s="1154"/>
      <c r="W219" s="1154"/>
      <c r="X219" s="1154"/>
      <c r="Y219" s="1154"/>
      <c r="Z219" s="1154"/>
      <c r="AA219" s="1154"/>
      <c r="AB219" s="1154"/>
      <c r="AC219" s="1154"/>
      <c r="AD219" s="1154"/>
      <c r="AE219" s="1154"/>
      <c r="AF219" s="1154"/>
      <c r="AG219" s="1154"/>
    </row>
    <row r="220" spans="5:33" ht="2.4500000000000002" customHeight="1" x14ac:dyDescent="0.2"/>
    <row r="221" spans="5:33" ht="14.25" customHeight="1" x14ac:dyDescent="0.2">
      <c r="E221" s="1153" t="s">
        <v>753</v>
      </c>
      <c r="F221" s="1153"/>
      <c r="G221" s="1153"/>
      <c r="H221" s="1153"/>
      <c r="J221" s="1153" t="s">
        <v>752</v>
      </c>
      <c r="K221" s="1153"/>
      <c r="L221" s="1153"/>
      <c r="M221" s="1153"/>
      <c r="N221" s="1153"/>
      <c r="O221" s="1153"/>
      <c r="P221" s="1153"/>
      <c r="Q221" s="1153"/>
      <c r="R221" s="1153"/>
      <c r="T221" s="1154">
        <v>3568.77</v>
      </c>
      <c r="U221" s="1154"/>
      <c r="V221" s="1154"/>
      <c r="W221" s="1154"/>
      <c r="X221" s="1154"/>
      <c r="Y221" s="1154"/>
      <c r="Z221" s="1154"/>
      <c r="AA221" s="1154"/>
      <c r="AB221" s="1154"/>
      <c r="AC221" s="1154"/>
      <c r="AD221" s="1154"/>
      <c r="AE221" s="1154"/>
      <c r="AF221" s="1154"/>
      <c r="AG221" s="1154"/>
    </row>
    <row r="222" spans="5:33" ht="2.4500000000000002" customHeight="1" x14ac:dyDescent="0.2"/>
    <row r="223" spans="5:33" ht="14.25" customHeight="1" x14ac:dyDescent="0.2">
      <c r="E223" s="1153" t="s">
        <v>754</v>
      </c>
      <c r="F223" s="1153"/>
      <c r="G223" s="1153"/>
      <c r="H223" s="1153"/>
      <c r="J223" s="1153" t="s">
        <v>755</v>
      </c>
      <c r="K223" s="1153"/>
      <c r="L223" s="1153"/>
      <c r="M223" s="1153"/>
      <c r="N223" s="1153"/>
      <c r="O223" s="1153"/>
      <c r="P223" s="1153"/>
      <c r="Q223" s="1153"/>
      <c r="R223" s="1153"/>
      <c r="T223" s="1154">
        <v>104.57</v>
      </c>
      <c r="U223" s="1154"/>
      <c r="V223" s="1154"/>
      <c r="W223" s="1154"/>
      <c r="X223" s="1154"/>
      <c r="Y223" s="1154"/>
      <c r="Z223" s="1154"/>
      <c r="AA223" s="1154"/>
      <c r="AB223" s="1154"/>
      <c r="AC223" s="1154"/>
      <c r="AD223" s="1154"/>
      <c r="AE223" s="1154"/>
      <c r="AF223" s="1154"/>
      <c r="AG223" s="1154"/>
    </row>
    <row r="224" spans="5:33" ht="2.4500000000000002" customHeight="1" x14ac:dyDescent="0.2"/>
    <row r="225" spans="5:33" ht="14.25" customHeight="1" x14ac:dyDescent="0.2">
      <c r="E225" s="1153" t="s">
        <v>756</v>
      </c>
      <c r="F225" s="1153"/>
      <c r="G225" s="1153"/>
      <c r="H225" s="1153"/>
      <c r="J225" s="1153" t="s">
        <v>755</v>
      </c>
      <c r="K225" s="1153"/>
      <c r="L225" s="1153"/>
      <c r="M225" s="1153"/>
      <c r="N225" s="1153"/>
      <c r="O225" s="1153"/>
      <c r="P225" s="1153"/>
      <c r="Q225" s="1153"/>
      <c r="R225" s="1153"/>
      <c r="T225" s="1154">
        <v>104.57</v>
      </c>
      <c r="U225" s="1154"/>
      <c r="V225" s="1154"/>
      <c r="W225" s="1154"/>
      <c r="X225" s="1154"/>
      <c r="Y225" s="1154"/>
      <c r="Z225" s="1154"/>
      <c r="AA225" s="1154"/>
      <c r="AB225" s="1154"/>
      <c r="AC225" s="1154"/>
      <c r="AD225" s="1154"/>
      <c r="AE225" s="1154"/>
      <c r="AF225" s="1154"/>
      <c r="AG225" s="1154"/>
    </row>
    <row r="226" spans="5:33" ht="2.4500000000000002" customHeight="1" x14ac:dyDescent="0.2"/>
    <row r="227" spans="5:33" ht="14.25" customHeight="1" x14ac:dyDescent="0.2">
      <c r="E227" s="1153" t="s">
        <v>757</v>
      </c>
      <c r="F227" s="1153"/>
      <c r="G227" s="1153"/>
      <c r="H227" s="1153"/>
      <c r="J227" s="1153" t="s">
        <v>755</v>
      </c>
      <c r="K227" s="1153"/>
      <c r="L227" s="1153"/>
      <c r="M227" s="1153"/>
      <c r="N227" s="1153"/>
      <c r="O227" s="1153"/>
      <c r="P227" s="1153"/>
      <c r="Q227" s="1153"/>
      <c r="R227" s="1153"/>
      <c r="T227" s="1154">
        <v>104.57</v>
      </c>
      <c r="U227" s="1154"/>
      <c r="V227" s="1154"/>
      <c r="W227" s="1154"/>
      <c r="X227" s="1154"/>
      <c r="Y227" s="1154"/>
      <c r="Z227" s="1154"/>
      <c r="AA227" s="1154"/>
      <c r="AB227" s="1154"/>
      <c r="AC227" s="1154"/>
      <c r="AD227" s="1154"/>
      <c r="AE227" s="1154"/>
      <c r="AF227" s="1154"/>
      <c r="AG227" s="1154"/>
    </row>
    <row r="228" spans="5:33" ht="2.4500000000000002" customHeight="1" x14ac:dyDescent="0.2"/>
    <row r="229" spans="5:33" ht="14.25" customHeight="1" x14ac:dyDescent="0.2">
      <c r="E229" s="1153" t="s">
        <v>758</v>
      </c>
      <c r="F229" s="1153"/>
      <c r="G229" s="1153"/>
      <c r="H229" s="1153"/>
      <c r="J229" s="1153" t="s">
        <v>755</v>
      </c>
      <c r="K229" s="1153"/>
      <c r="L229" s="1153"/>
      <c r="M229" s="1153"/>
      <c r="N229" s="1153"/>
      <c r="O229" s="1153"/>
      <c r="P229" s="1153"/>
      <c r="Q229" s="1153"/>
      <c r="R229" s="1153"/>
      <c r="T229" s="1154">
        <v>104.57</v>
      </c>
      <c r="U229" s="1154"/>
      <c r="V229" s="1154"/>
      <c r="W229" s="1154"/>
      <c r="X229" s="1154"/>
      <c r="Y229" s="1154"/>
      <c r="Z229" s="1154"/>
      <c r="AA229" s="1154"/>
      <c r="AB229" s="1154"/>
      <c r="AC229" s="1154"/>
      <c r="AD229" s="1154"/>
      <c r="AE229" s="1154"/>
      <c r="AF229" s="1154"/>
      <c r="AG229" s="1154"/>
    </row>
    <row r="230" spans="5:33" ht="2.4500000000000002" customHeight="1" x14ac:dyDescent="0.2"/>
    <row r="231" spans="5:33" ht="14.25" customHeight="1" x14ac:dyDescent="0.2">
      <c r="E231" s="1153" t="s">
        <v>759</v>
      </c>
      <c r="F231" s="1153"/>
      <c r="G231" s="1153"/>
      <c r="H231" s="1153"/>
      <c r="J231" s="1153" t="s">
        <v>755</v>
      </c>
      <c r="K231" s="1153"/>
      <c r="L231" s="1153"/>
      <c r="M231" s="1153"/>
      <c r="N231" s="1153"/>
      <c r="O231" s="1153"/>
      <c r="P231" s="1153"/>
      <c r="Q231" s="1153"/>
      <c r="R231" s="1153"/>
      <c r="T231" s="1154">
        <v>104.57</v>
      </c>
      <c r="U231" s="1154"/>
      <c r="V231" s="1154"/>
      <c r="W231" s="1154"/>
      <c r="X231" s="1154"/>
      <c r="Y231" s="1154"/>
      <c r="Z231" s="1154"/>
      <c r="AA231" s="1154"/>
      <c r="AB231" s="1154"/>
      <c r="AC231" s="1154"/>
      <c r="AD231" s="1154"/>
      <c r="AE231" s="1154"/>
      <c r="AF231" s="1154"/>
      <c r="AG231" s="1154"/>
    </row>
    <row r="232" spans="5:33" ht="2.4500000000000002" customHeight="1" x14ac:dyDescent="0.2"/>
    <row r="233" spans="5:33" ht="14.25" customHeight="1" x14ac:dyDescent="0.2">
      <c r="E233" s="1153" t="s">
        <v>760</v>
      </c>
      <c r="F233" s="1153"/>
      <c r="G233" s="1153"/>
      <c r="H233" s="1153"/>
      <c r="J233" s="1153" t="s">
        <v>755</v>
      </c>
      <c r="K233" s="1153"/>
      <c r="L233" s="1153"/>
      <c r="M233" s="1153"/>
      <c r="N233" s="1153"/>
      <c r="O233" s="1153"/>
      <c r="P233" s="1153"/>
      <c r="Q233" s="1153"/>
      <c r="R233" s="1153"/>
      <c r="T233" s="1154">
        <v>104.57</v>
      </c>
      <c r="U233" s="1154"/>
      <c r="V233" s="1154"/>
      <c r="W233" s="1154"/>
      <c r="X233" s="1154"/>
      <c r="Y233" s="1154"/>
      <c r="Z233" s="1154"/>
      <c r="AA233" s="1154"/>
      <c r="AB233" s="1154"/>
      <c r="AC233" s="1154"/>
      <c r="AD233" s="1154"/>
      <c r="AE233" s="1154"/>
      <c r="AF233" s="1154"/>
      <c r="AG233" s="1154"/>
    </row>
    <row r="234" spans="5:33" ht="2.4500000000000002" customHeight="1" x14ac:dyDescent="0.2"/>
    <row r="235" spans="5:33" ht="14.25" customHeight="1" x14ac:dyDescent="0.2">
      <c r="E235" s="1153" t="s">
        <v>761</v>
      </c>
      <c r="F235" s="1153"/>
      <c r="G235" s="1153"/>
      <c r="H235" s="1153"/>
      <c r="J235" s="1153" t="s">
        <v>755</v>
      </c>
      <c r="K235" s="1153"/>
      <c r="L235" s="1153"/>
      <c r="M235" s="1153"/>
      <c r="N235" s="1153"/>
      <c r="O235" s="1153"/>
      <c r="P235" s="1153"/>
      <c r="Q235" s="1153"/>
      <c r="R235" s="1153"/>
      <c r="T235" s="1154">
        <v>104.57</v>
      </c>
      <c r="U235" s="1154"/>
      <c r="V235" s="1154"/>
      <c r="W235" s="1154"/>
      <c r="X235" s="1154"/>
      <c r="Y235" s="1154"/>
      <c r="Z235" s="1154"/>
      <c r="AA235" s="1154"/>
      <c r="AB235" s="1154"/>
      <c r="AC235" s="1154"/>
      <c r="AD235" s="1154"/>
      <c r="AE235" s="1154"/>
      <c r="AF235" s="1154"/>
      <c r="AG235" s="1154"/>
    </row>
    <row r="236" spans="5:33" ht="2.4500000000000002" customHeight="1" x14ac:dyDescent="0.2"/>
    <row r="237" spans="5:33" ht="14.25" customHeight="1" x14ac:dyDescent="0.2">
      <c r="E237" s="1153" t="s">
        <v>762</v>
      </c>
      <c r="F237" s="1153"/>
      <c r="G237" s="1153"/>
      <c r="H237" s="1153"/>
      <c r="J237" s="1153" t="s">
        <v>755</v>
      </c>
      <c r="K237" s="1153"/>
      <c r="L237" s="1153"/>
      <c r="M237" s="1153"/>
      <c r="N237" s="1153"/>
      <c r="O237" s="1153"/>
      <c r="P237" s="1153"/>
      <c r="Q237" s="1153"/>
      <c r="R237" s="1153"/>
      <c r="T237" s="1154">
        <v>104.57</v>
      </c>
      <c r="U237" s="1154"/>
      <c r="V237" s="1154"/>
      <c r="W237" s="1154"/>
      <c r="X237" s="1154"/>
      <c r="Y237" s="1154"/>
      <c r="Z237" s="1154"/>
      <c r="AA237" s="1154"/>
      <c r="AB237" s="1154"/>
      <c r="AC237" s="1154"/>
      <c r="AD237" s="1154"/>
      <c r="AE237" s="1154"/>
      <c r="AF237" s="1154"/>
      <c r="AG237" s="1154"/>
    </row>
    <row r="238" spans="5:33" ht="2.4500000000000002" customHeight="1" x14ac:dyDescent="0.2"/>
    <row r="239" spans="5:33" ht="14.25" customHeight="1" x14ac:dyDescent="0.2">
      <c r="E239" s="1153" t="s">
        <v>763</v>
      </c>
      <c r="F239" s="1153"/>
      <c r="G239" s="1153"/>
      <c r="H239" s="1153"/>
      <c r="J239" s="1153" t="s">
        <v>755</v>
      </c>
      <c r="K239" s="1153"/>
      <c r="L239" s="1153"/>
      <c r="M239" s="1153"/>
      <c r="N239" s="1153"/>
      <c r="O239" s="1153"/>
      <c r="P239" s="1153"/>
      <c r="Q239" s="1153"/>
      <c r="R239" s="1153"/>
      <c r="T239" s="1154">
        <v>104.57</v>
      </c>
      <c r="U239" s="1154"/>
      <c r="V239" s="1154"/>
      <c r="W239" s="1154"/>
      <c r="X239" s="1154"/>
      <c r="Y239" s="1154"/>
      <c r="Z239" s="1154"/>
      <c r="AA239" s="1154"/>
      <c r="AB239" s="1154"/>
      <c r="AC239" s="1154"/>
      <c r="AD239" s="1154"/>
      <c r="AE239" s="1154"/>
      <c r="AF239" s="1154"/>
      <c r="AG239" s="1154"/>
    </row>
    <row r="240" spans="5:33" ht="2.4500000000000002" customHeight="1" x14ac:dyDescent="0.2"/>
    <row r="241" spans="5:33" ht="14.25" customHeight="1" x14ac:dyDescent="0.2">
      <c r="E241" s="1153" t="s">
        <v>764</v>
      </c>
      <c r="F241" s="1153"/>
      <c r="G241" s="1153"/>
      <c r="H241" s="1153"/>
      <c r="J241" s="1153" t="s">
        <v>755</v>
      </c>
      <c r="K241" s="1153"/>
      <c r="L241" s="1153"/>
      <c r="M241" s="1153"/>
      <c r="N241" s="1153"/>
      <c r="O241" s="1153"/>
      <c r="P241" s="1153"/>
      <c r="Q241" s="1153"/>
      <c r="R241" s="1153"/>
      <c r="T241" s="1154">
        <v>104.57</v>
      </c>
      <c r="U241" s="1154"/>
      <c r="V241" s="1154"/>
      <c r="W241" s="1154"/>
      <c r="X241" s="1154"/>
      <c r="Y241" s="1154"/>
      <c r="Z241" s="1154"/>
      <c r="AA241" s="1154"/>
      <c r="AB241" s="1154"/>
      <c r="AC241" s="1154"/>
      <c r="AD241" s="1154"/>
      <c r="AE241" s="1154"/>
      <c r="AF241" s="1154"/>
      <c r="AG241" s="1154"/>
    </row>
    <row r="242" spans="5:33" ht="2.4500000000000002" customHeight="1" x14ac:dyDescent="0.2"/>
    <row r="243" spans="5:33" ht="14.25" customHeight="1" x14ac:dyDescent="0.2">
      <c r="E243" s="1153" t="s">
        <v>765</v>
      </c>
      <c r="F243" s="1153"/>
      <c r="G243" s="1153"/>
      <c r="H243" s="1153"/>
      <c r="J243" s="1153" t="s">
        <v>755</v>
      </c>
      <c r="K243" s="1153"/>
      <c r="L243" s="1153"/>
      <c r="M243" s="1153"/>
      <c r="N243" s="1153"/>
      <c r="O243" s="1153"/>
      <c r="P243" s="1153"/>
      <c r="Q243" s="1153"/>
      <c r="R243" s="1153"/>
      <c r="T243" s="1154">
        <v>104.57</v>
      </c>
      <c r="U243" s="1154"/>
      <c r="V243" s="1154"/>
      <c r="W243" s="1154"/>
      <c r="X243" s="1154"/>
      <c r="Y243" s="1154"/>
      <c r="Z243" s="1154"/>
      <c r="AA243" s="1154"/>
      <c r="AB243" s="1154"/>
      <c r="AC243" s="1154"/>
      <c r="AD243" s="1154"/>
      <c r="AE243" s="1154"/>
      <c r="AF243" s="1154"/>
      <c r="AG243" s="1154"/>
    </row>
    <row r="244" spans="5:33" ht="2.4500000000000002" customHeight="1" x14ac:dyDescent="0.2"/>
    <row r="245" spans="5:33" ht="14.25" customHeight="1" x14ac:dyDescent="0.2">
      <c r="E245" s="1153" t="s">
        <v>766</v>
      </c>
      <c r="F245" s="1153"/>
      <c r="G245" s="1153"/>
      <c r="H245" s="1153"/>
      <c r="J245" s="1153" t="s">
        <v>755</v>
      </c>
      <c r="K245" s="1153"/>
      <c r="L245" s="1153"/>
      <c r="M245" s="1153"/>
      <c r="N245" s="1153"/>
      <c r="O245" s="1153"/>
      <c r="P245" s="1153"/>
      <c r="Q245" s="1153"/>
      <c r="R245" s="1153"/>
      <c r="T245" s="1154">
        <v>104.57</v>
      </c>
      <c r="U245" s="1154"/>
      <c r="V245" s="1154"/>
      <c r="W245" s="1154"/>
      <c r="X245" s="1154"/>
      <c r="Y245" s="1154"/>
      <c r="Z245" s="1154"/>
      <c r="AA245" s="1154"/>
      <c r="AB245" s="1154"/>
      <c r="AC245" s="1154"/>
      <c r="AD245" s="1154"/>
      <c r="AE245" s="1154"/>
      <c r="AF245" s="1154"/>
      <c r="AG245" s="1154"/>
    </row>
    <row r="246" spans="5:33" ht="2.4500000000000002" customHeight="1" x14ac:dyDescent="0.2"/>
    <row r="247" spans="5:33" ht="14.25" customHeight="1" x14ac:dyDescent="0.2">
      <c r="E247" s="1153" t="s">
        <v>767</v>
      </c>
      <c r="F247" s="1153"/>
      <c r="G247" s="1153"/>
      <c r="H247" s="1153"/>
      <c r="J247" s="1153" t="s">
        <v>755</v>
      </c>
      <c r="K247" s="1153"/>
      <c r="L247" s="1153"/>
      <c r="M247" s="1153"/>
      <c r="N247" s="1153"/>
      <c r="O247" s="1153"/>
      <c r="P247" s="1153"/>
      <c r="Q247" s="1153"/>
      <c r="R247" s="1153"/>
      <c r="T247" s="1154">
        <v>324.8</v>
      </c>
      <c r="U247" s="1154"/>
      <c r="V247" s="1154"/>
      <c r="W247" s="1154"/>
      <c r="X247" s="1154"/>
      <c r="Y247" s="1154"/>
      <c r="Z247" s="1154"/>
      <c r="AA247" s="1154"/>
      <c r="AB247" s="1154"/>
      <c r="AC247" s="1154"/>
      <c r="AD247" s="1154"/>
      <c r="AE247" s="1154"/>
      <c r="AF247" s="1154"/>
      <c r="AG247" s="1154"/>
    </row>
    <row r="248" spans="5:33" ht="2.4500000000000002" customHeight="1" x14ac:dyDescent="0.2"/>
    <row r="249" spans="5:33" ht="14.25" customHeight="1" x14ac:dyDescent="0.2">
      <c r="E249" s="1153" t="s">
        <v>768</v>
      </c>
      <c r="F249" s="1153"/>
      <c r="G249" s="1153"/>
      <c r="H249" s="1153"/>
      <c r="J249" s="1153" t="s">
        <v>755</v>
      </c>
      <c r="K249" s="1153"/>
      <c r="L249" s="1153"/>
      <c r="M249" s="1153"/>
      <c r="N249" s="1153"/>
      <c r="O249" s="1153"/>
      <c r="P249" s="1153"/>
      <c r="Q249" s="1153"/>
      <c r="R249" s="1153"/>
      <c r="T249" s="1154">
        <v>600</v>
      </c>
      <c r="U249" s="1154"/>
      <c r="V249" s="1154"/>
      <c r="W249" s="1154"/>
      <c r="X249" s="1154"/>
      <c r="Y249" s="1154"/>
      <c r="Z249" s="1154"/>
      <c r="AA249" s="1154"/>
      <c r="AB249" s="1154"/>
      <c r="AC249" s="1154"/>
      <c r="AD249" s="1154"/>
      <c r="AE249" s="1154"/>
      <c r="AF249" s="1154"/>
      <c r="AG249" s="1154"/>
    </row>
    <row r="250" spans="5:33" ht="2.4500000000000002" customHeight="1" x14ac:dyDescent="0.2"/>
    <row r="251" spans="5:33" ht="14.25" customHeight="1" x14ac:dyDescent="0.2">
      <c r="E251" s="1153" t="s">
        <v>769</v>
      </c>
      <c r="F251" s="1153"/>
      <c r="G251" s="1153"/>
      <c r="H251" s="1153"/>
      <c r="J251" s="1153" t="s">
        <v>755</v>
      </c>
      <c r="K251" s="1153"/>
      <c r="L251" s="1153"/>
      <c r="M251" s="1153"/>
      <c r="N251" s="1153"/>
      <c r="O251" s="1153"/>
      <c r="P251" s="1153"/>
      <c r="Q251" s="1153"/>
      <c r="R251" s="1153"/>
      <c r="T251" s="1154">
        <v>225.83</v>
      </c>
      <c r="U251" s="1154"/>
      <c r="V251" s="1154"/>
      <c r="W251" s="1154"/>
      <c r="X251" s="1154"/>
      <c r="Y251" s="1154"/>
      <c r="Z251" s="1154"/>
      <c r="AA251" s="1154"/>
      <c r="AB251" s="1154"/>
      <c r="AC251" s="1154"/>
      <c r="AD251" s="1154"/>
      <c r="AE251" s="1154"/>
      <c r="AF251" s="1154"/>
      <c r="AG251" s="1154"/>
    </row>
    <row r="252" spans="5:33" ht="2.4500000000000002" customHeight="1" x14ac:dyDescent="0.2"/>
    <row r="253" spans="5:33" ht="14.25" customHeight="1" x14ac:dyDescent="0.2">
      <c r="E253" s="1153" t="s">
        <v>770</v>
      </c>
      <c r="F253" s="1153"/>
      <c r="G253" s="1153"/>
      <c r="H253" s="1153"/>
      <c r="J253" s="1153" t="s">
        <v>755</v>
      </c>
      <c r="K253" s="1153"/>
      <c r="L253" s="1153"/>
      <c r="M253" s="1153"/>
      <c r="N253" s="1153"/>
      <c r="O253" s="1153"/>
      <c r="P253" s="1153"/>
      <c r="Q253" s="1153"/>
      <c r="R253" s="1153"/>
      <c r="T253" s="1154">
        <v>225.83</v>
      </c>
      <c r="U253" s="1154"/>
      <c r="V253" s="1154"/>
      <c r="W253" s="1154"/>
      <c r="X253" s="1154"/>
      <c r="Y253" s="1154"/>
      <c r="Z253" s="1154"/>
      <c r="AA253" s="1154"/>
      <c r="AB253" s="1154"/>
      <c r="AC253" s="1154"/>
      <c r="AD253" s="1154"/>
      <c r="AE253" s="1154"/>
      <c r="AF253" s="1154"/>
      <c r="AG253" s="1154"/>
    </row>
    <row r="254" spans="5:33" ht="2.4500000000000002" customHeight="1" x14ac:dyDescent="0.2"/>
    <row r="255" spans="5:33" ht="14.25" customHeight="1" x14ac:dyDescent="0.2">
      <c r="E255" s="1153" t="s">
        <v>771</v>
      </c>
      <c r="F255" s="1153"/>
      <c r="G255" s="1153"/>
      <c r="H255" s="1153"/>
      <c r="J255" s="1153" t="s">
        <v>772</v>
      </c>
      <c r="K255" s="1153"/>
      <c r="L255" s="1153"/>
      <c r="M255" s="1153"/>
      <c r="N255" s="1153"/>
      <c r="O255" s="1153"/>
      <c r="P255" s="1153"/>
      <c r="Q255" s="1153"/>
      <c r="R255" s="1153"/>
      <c r="T255" s="1154">
        <v>1</v>
      </c>
      <c r="U255" s="1154"/>
      <c r="V255" s="1154"/>
      <c r="W255" s="1154"/>
      <c r="X255" s="1154"/>
      <c r="Y255" s="1154"/>
      <c r="Z255" s="1154"/>
      <c r="AA255" s="1154"/>
      <c r="AB255" s="1154"/>
      <c r="AC255" s="1154"/>
      <c r="AD255" s="1154"/>
      <c r="AE255" s="1154"/>
      <c r="AF255" s="1154"/>
      <c r="AG255" s="1154"/>
    </row>
    <row r="256" spans="5:33" ht="2.4500000000000002" customHeight="1" x14ac:dyDescent="0.2"/>
    <row r="257" spans="5:33" ht="14.25" customHeight="1" x14ac:dyDescent="0.2">
      <c r="E257" s="1153" t="s">
        <v>773</v>
      </c>
      <c r="F257" s="1153"/>
      <c r="G257" s="1153"/>
      <c r="H257" s="1153"/>
      <c r="J257" s="1153" t="s">
        <v>774</v>
      </c>
      <c r="K257" s="1153"/>
      <c r="L257" s="1153"/>
      <c r="M257" s="1153"/>
      <c r="N257" s="1153"/>
      <c r="O257" s="1153"/>
      <c r="P257" s="1153"/>
      <c r="Q257" s="1153"/>
      <c r="R257" s="1153"/>
      <c r="T257" s="1154">
        <v>1</v>
      </c>
      <c r="U257" s="1154"/>
      <c r="V257" s="1154"/>
      <c r="W257" s="1154"/>
      <c r="X257" s="1154"/>
      <c r="Y257" s="1154"/>
      <c r="Z257" s="1154"/>
      <c r="AA257" s="1154"/>
      <c r="AB257" s="1154"/>
      <c r="AC257" s="1154"/>
      <c r="AD257" s="1154"/>
      <c r="AE257" s="1154"/>
      <c r="AF257" s="1154"/>
      <c r="AG257" s="1154"/>
    </row>
    <row r="258" spans="5:33" ht="2.4500000000000002" customHeight="1" x14ac:dyDescent="0.2"/>
    <row r="259" spans="5:33" ht="14.25" customHeight="1" x14ac:dyDescent="0.2">
      <c r="E259" s="1153" t="s">
        <v>775</v>
      </c>
      <c r="F259" s="1153"/>
      <c r="G259" s="1153"/>
      <c r="H259" s="1153"/>
      <c r="J259" s="1153" t="s">
        <v>776</v>
      </c>
      <c r="K259" s="1153"/>
      <c r="L259" s="1153"/>
      <c r="M259" s="1153"/>
      <c r="N259" s="1153"/>
      <c r="O259" s="1153"/>
      <c r="P259" s="1153"/>
      <c r="Q259" s="1153"/>
      <c r="R259" s="1153"/>
      <c r="T259" s="1154">
        <v>1</v>
      </c>
      <c r="U259" s="1154"/>
      <c r="V259" s="1154"/>
      <c r="W259" s="1154"/>
      <c r="X259" s="1154"/>
      <c r="Y259" s="1154"/>
      <c r="Z259" s="1154"/>
      <c r="AA259" s="1154"/>
      <c r="AB259" s="1154"/>
      <c r="AC259" s="1154"/>
      <c r="AD259" s="1154"/>
      <c r="AE259" s="1154"/>
      <c r="AF259" s="1154"/>
      <c r="AG259" s="1154"/>
    </row>
    <row r="260" spans="5:33" ht="2.4500000000000002" customHeight="1" x14ac:dyDescent="0.2"/>
    <row r="261" spans="5:33" ht="14.25" customHeight="1" x14ac:dyDescent="0.2">
      <c r="E261" s="1153" t="s">
        <v>777</v>
      </c>
      <c r="F261" s="1153"/>
      <c r="G261" s="1153"/>
      <c r="H261" s="1153"/>
      <c r="J261" s="1153" t="s">
        <v>778</v>
      </c>
      <c r="K261" s="1153"/>
      <c r="L261" s="1153"/>
      <c r="M261" s="1153"/>
      <c r="N261" s="1153"/>
      <c r="O261" s="1153"/>
      <c r="P261" s="1153"/>
      <c r="Q261" s="1153"/>
      <c r="R261" s="1153"/>
      <c r="T261" s="1154">
        <v>4214.63</v>
      </c>
      <c r="U261" s="1154"/>
      <c r="V261" s="1154"/>
      <c r="W261" s="1154"/>
      <c r="X261" s="1154"/>
      <c r="Y261" s="1154"/>
      <c r="Z261" s="1154"/>
      <c r="AA261" s="1154"/>
      <c r="AB261" s="1154"/>
      <c r="AC261" s="1154"/>
      <c r="AD261" s="1154"/>
      <c r="AE261" s="1154"/>
      <c r="AF261" s="1154"/>
      <c r="AG261" s="1154"/>
    </row>
    <row r="262" spans="5:33" ht="2.4500000000000002" customHeight="1" x14ac:dyDescent="0.2"/>
    <row r="263" spans="5:33" ht="14.25" customHeight="1" x14ac:dyDescent="0.2">
      <c r="E263" s="1153" t="s">
        <v>779</v>
      </c>
      <c r="F263" s="1153"/>
      <c r="G263" s="1153"/>
      <c r="H263" s="1153"/>
      <c r="J263" s="1153" t="s">
        <v>780</v>
      </c>
      <c r="K263" s="1153"/>
      <c r="L263" s="1153"/>
      <c r="M263" s="1153"/>
      <c r="N263" s="1153"/>
      <c r="O263" s="1153"/>
      <c r="P263" s="1153"/>
      <c r="Q263" s="1153"/>
      <c r="R263" s="1153"/>
      <c r="T263" s="1154">
        <v>1</v>
      </c>
      <c r="U263" s="1154"/>
      <c r="V263" s="1154"/>
      <c r="W263" s="1154"/>
      <c r="X263" s="1154"/>
      <c r="Y263" s="1154"/>
      <c r="Z263" s="1154"/>
      <c r="AA263" s="1154"/>
      <c r="AB263" s="1154"/>
      <c r="AC263" s="1154"/>
      <c r="AD263" s="1154"/>
      <c r="AE263" s="1154"/>
      <c r="AF263" s="1154"/>
      <c r="AG263" s="1154"/>
    </row>
    <row r="264" spans="5:33" ht="2.4500000000000002" customHeight="1" x14ac:dyDescent="0.2"/>
    <row r="265" spans="5:33" ht="14.25" customHeight="1" x14ac:dyDescent="0.2">
      <c r="E265" s="1153" t="s">
        <v>781</v>
      </c>
      <c r="F265" s="1153"/>
      <c r="G265" s="1153"/>
      <c r="H265" s="1153"/>
      <c r="J265" s="1153" t="s">
        <v>780</v>
      </c>
      <c r="K265" s="1153"/>
      <c r="L265" s="1153"/>
      <c r="M265" s="1153"/>
      <c r="N265" s="1153"/>
      <c r="O265" s="1153"/>
      <c r="P265" s="1153"/>
      <c r="Q265" s="1153"/>
      <c r="R265" s="1153"/>
      <c r="T265" s="1154">
        <v>1</v>
      </c>
      <c r="U265" s="1154"/>
      <c r="V265" s="1154"/>
      <c r="W265" s="1154"/>
      <c r="X265" s="1154"/>
      <c r="Y265" s="1154"/>
      <c r="Z265" s="1154"/>
      <c r="AA265" s="1154"/>
      <c r="AB265" s="1154"/>
      <c r="AC265" s="1154"/>
      <c r="AD265" s="1154"/>
      <c r="AE265" s="1154"/>
      <c r="AF265" s="1154"/>
      <c r="AG265" s="1154"/>
    </row>
    <row r="266" spans="5:33" ht="2.4500000000000002" customHeight="1" x14ac:dyDescent="0.2"/>
    <row r="267" spans="5:33" ht="14.25" customHeight="1" x14ac:dyDescent="0.2">
      <c r="E267" s="1153" t="s">
        <v>782</v>
      </c>
      <c r="F267" s="1153"/>
      <c r="G267" s="1153"/>
      <c r="H267" s="1153"/>
      <c r="J267" s="1153" t="s">
        <v>783</v>
      </c>
      <c r="K267" s="1153"/>
      <c r="L267" s="1153"/>
      <c r="M267" s="1153"/>
      <c r="N267" s="1153"/>
      <c r="O267" s="1153"/>
      <c r="P267" s="1153"/>
      <c r="Q267" s="1153"/>
      <c r="R267" s="1153"/>
      <c r="T267" s="1154">
        <v>401.12</v>
      </c>
      <c r="U267" s="1154"/>
      <c r="V267" s="1154"/>
      <c r="W267" s="1154"/>
      <c r="X267" s="1154"/>
      <c r="Y267" s="1154"/>
      <c r="Z267" s="1154"/>
      <c r="AA267" s="1154"/>
      <c r="AB267" s="1154"/>
      <c r="AC267" s="1154"/>
      <c r="AD267" s="1154"/>
      <c r="AE267" s="1154"/>
      <c r="AF267" s="1154"/>
      <c r="AG267" s="1154"/>
    </row>
    <row r="268" spans="5:33" ht="2.4500000000000002" customHeight="1" x14ac:dyDescent="0.2"/>
    <row r="269" spans="5:33" ht="14.25" customHeight="1" x14ac:dyDescent="0.2">
      <c r="E269" s="1153" t="s">
        <v>784</v>
      </c>
      <c r="F269" s="1153"/>
      <c r="G269" s="1153"/>
      <c r="H269" s="1153"/>
      <c r="J269" s="1153" t="s">
        <v>783</v>
      </c>
      <c r="K269" s="1153"/>
      <c r="L269" s="1153"/>
      <c r="M269" s="1153"/>
      <c r="N269" s="1153"/>
      <c r="O269" s="1153"/>
      <c r="P269" s="1153"/>
      <c r="Q269" s="1153"/>
      <c r="R269" s="1153"/>
      <c r="T269" s="1154">
        <v>401.12</v>
      </c>
      <c r="U269" s="1154"/>
      <c r="V269" s="1154"/>
      <c r="W269" s="1154"/>
      <c r="X269" s="1154"/>
      <c r="Y269" s="1154"/>
      <c r="Z269" s="1154"/>
      <c r="AA269" s="1154"/>
      <c r="AB269" s="1154"/>
      <c r="AC269" s="1154"/>
      <c r="AD269" s="1154"/>
      <c r="AE269" s="1154"/>
      <c r="AF269" s="1154"/>
      <c r="AG269" s="1154"/>
    </row>
    <row r="270" spans="5:33" ht="2.4500000000000002" customHeight="1" x14ac:dyDescent="0.2"/>
    <row r="271" spans="5:33" ht="14.25" customHeight="1" x14ac:dyDescent="0.2">
      <c r="E271" s="1153" t="s">
        <v>785</v>
      </c>
      <c r="F271" s="1153"/>
      <c r="G271" s="1153"/>
      <c r="H271" s="1153"/>
      <c r="J271" s="1153" t="s">
        <v>783</v>
      </c>
      <c r="K271" s="1153"/>
      <c r="L271" s="1153"/>
      <c r="M271" s="1153"/>
      <c r="N271" s="1153"/>
      <c r="O271" s="1153"/>
      <c r="P271" s="1153"/>
      <c r="Q271" s="1153"/>
      <c r="R271" s="1153"/>
      <c r="T271" s="1154">
        <v>401.12</v>
      </c>
      <c r="U271" s="1154"/>
      <c r="V271" s="1154"/>
      <c r="W271" s="1154"/>
      <c r="X271" s="1154"/>
      <c r="Y271" s="1154"/>
      <c r="Z271" s="1154"/>
      <c r="AA271" s="1154"/>
      <c r="AB271" s="1154"/>
      <c r="AC271" s="1154"/>
      <c r="AD271" s="1154"/>
      <c r="AE271" s="1154"/>
      <c r="AF271" s="1154"/>
      <c r="AG271" s="1154"/>
    </row>
    <row r="272" spans="5:33" ht="2.4500000000000002" customHeight="1" x14ac:dyDescent="0.2"/>
    <row r="273" spans="5:33" ht="14.25" customHeight="1" x14ac:dyDescent="0.2">
      <c r="E273" s="1153" t="s">
        <v>786</v>
      </c>
      <c r="F273" s="1153"/>
      <c r="G273" s="1153"/>
      <c r="H273" s="1153"/>
      <c r="J273" s="1153" t="s">
        <v>783</v>
      </c>
      <c r="K273" s="1153"/>
      <c r="L273" s="1153"/>
      <c r="M273" s="1153"/>
      <c r="N273" s="1153"/>
      <c r="O273" s="1153"/>
      <c r="P273" s="1153"/>
      <c r="Q273" s="1153"/>
      <c r="R273" s="1153"/>
      <c r="T273" s="1154">
        <v>401.12</v>
      </c>
      <c r="U273" s="1154"/>
      <c r="V273" s="1154"/>
      <c r="W273" s="1154"/>
      <c r="X273" s="1154"/>
      <c r="Y273" s="1154"/>
      <c r="Z273" s="1154"/>
      <c r="AA273" s="1154"/>
      <c r="AB273" s="1154"/>
      <c r="AC273" s="1154"/>
      <c r="AD273" s="1154"/>
      <c r="AE273" s="1154"/>
      <c r="AF273" s="1154"/>
      <c r="AG273" s="1154"/>
    </row>
    <row r="274" spans="5:33" ht="2.4500000000000002" customHeight="1" x14ac:dyDescent="0.2"/>
    <row r="275" spans="5:33" ht="14.25" customHeight="1" x14ac:dyDescent="0.2">
      <c r="E275" s="1153" t="s">
        <v>787</v>
      </c>
      <c r="F275" s="1153"/>
      <c r="G275" s="1153"/>
      <c r="H275" s="1153"/>
      <c r="J275" s="1153" t="s">
        <v>783</v>
      </c>
      <c r="K275" s="1153"/>
      <c r="L275" s="1153"/>
      <c r="M275" s="1153"/>
      <c r="N275" s="1153"/>
      <c r="O275" s="1153"/>
      <c r="P275" s="1153"/>
      <c r="Q275" s="1153"/>
      <c r="R275" s="1153"/>
      <c r="T275" s="1154">
        <v>401.12</v>
      </c>
      <c r="U275" s="1154"/>
      <c r="V275" s="1154"/>
      <c r="W275" s="1154"/>
      <c r="X275" s="1154"/>
      <c r="Y275" s="1154"/>
      <c r="Z275" s="1154"/>
      <c r="AA275" s="1154"/>
      <c r="AB275" s="1154"/>
      <c r="AC275" s="1154"/>
      <c r="AD275" s="1154"/>
      <c r="AE275" s="1154"/>
      <c r="AF275" s="1154"/>
      <c r="AG275" s="1154"/>
    </row>
    <row r="276" spans="5:33" ht="2.4500000000000002" customHeight="1" x14ac:dyDescent="0.2"/>
    <row r="277" spans="5:33" ht="14.25" customHeight="1" x14ac:dyDescent="0.2">
      <c r="E277" s="1153" t="s">
        <v>788</v>
      </c>
      <c r="F277" s="1153"/>
      <c r="G277" s="1153"/>
      <c r="H277" s="1153"/>
      <c r="J277" s="1153" t="s">
        <v>783</v>
      </c>
      <c r="K277" s="1153"/>
      <c r="L277" s="1153"/>
      <c r="M277" s="1153"/>
      <c r="N277" s="1153"/>
      <c r="O277" s="1153"/>
      <c r="P277" s="1153"/>
      <c r="Q277" s="1153"/>
      <c r="R277" s="1153"/>
      <c r="T277" s="1154">
        <v>401.12</v>
      </c>
      <c r="U277" s="1154"/>
      <c r="V277" s="1154"/>
      <c r="W277" s="1154"/>
      <c r="X277" s="1154"/>
      <c r="Y277" s="1154"/>
      <c r="Z277" s="1154"/>
      <c r="AA277" s="1154"/>
      <c r="AB277" s="1154"/>
      <c r="AC277" s="1154"/>
      <c r="AD277" s="1154"/>
      <c r="AE277" s="1154"/>
      <c r="AF277" s="1154"/>
      <c r="AG277" s="1154"/>
    </row>
    <row r="278" spans="5:33" ht="2.4500000000000002" customHeight="1" x14ac:dyDescent="0.2"/>
    <row r="279" spans="5:33" ht="14.25" customHeight="1" x14ac:dyDescent="0.2">
      <c r="E279" s="1153" t="s">
        <v>789</v>
      </c>
      <c r="F279" s="1153"/>
      <c r="G279" s="1153"/>
      <c r="H279" s="1153"/>
      <c r="J279" s="1153" t="s">
        <v>783</v>
      </c>
      <c r="K279" s="1153"/>
      <c r="L279" s="1153"/>
      <c r="M279" s="1153"/>
      <c r="N279" s="1153"/>
      <c r="O279" s="1153"/>
      <c r="P279" s="1153"/>
      <c r="Q279" s="1153"/>
      <c r="R279" s="1153"/>
      <c r="T279" s="1154">
        <v>401.12</v>
      </c>
      <c r="U279" s="1154"/>
      <c r="V279" s="1154"/>
      <c r="W279" s="1154"/>
      <c r="X279" s="1154"/>
      <c r="Y279" s="1154"/>
      <c r="Z279" s="1154"/>
      <c r="AA279" s="1154"/>
      <c r="AB279" s="1154"/>
      <c r="AC279" s="1154"/>
      <c r="AD279" s="1154"/>
      <c r="AE279" s="1154"/>
      <c r="AF279" s="1154"/>
      <c r="AG279" s="1154"/>
    </row>
    <row r="280" spans="5:33" ht="2.4500000000000002" customHeight="1" x14ac:dyDescent="0.2"/>
    <row r="281" spans="5:33" ht="14.25" customHeight="1" x14ac:dyDescent="0.2">
      <c r="E281" s="1153" t="s">
        <v>790</v>
      </c>
      <c r="F281" s="1153"/>
      <c r="G281" s="1153"/>
      <c r="H281" s="1153"/>
      <c r="J281" s="1153" t="s">
        <v>783</v>
      </c>
      <c r="K281" s="1153"/>
      <c r="L281" s="1153"/>
      <c r="M281" s="1153"/>
      <c r="N281" s="1153"/>
      <c r="O281" s="1153"/>
      <c r="P281" s="1153"/>
      <c r="Q281" s="1153"/>
      <c r="R281" s="1153"/>
      <c r="T281" s="1154">
        <v>401.12</v>
      </c>
      <c r="U281" s="1154"/>
      <c r="V281" s="1154"/>
      <c r="W281" s="1154"/>
      <c r="X281" s="1154"/>
      <c r="Y281" s="1154"/>
      <c r="Z281" s="1154"/>
      <c r="AA281" s="1154"/>
      <c r="AB281" s="1154"/>
      <c r="AC281" s="1154"/>
      <c r="AD281" s="1154"/>
      <c r="AE281" s="1154"/>
      <c r="AF281" s="1154"/>
      <c r="AG281" s="1154"/>
    </row>
    <row r="282" spans="5:33" ht="2.4500000000000002" customHeight="1" x14ac:dyDescent="0.2"/>
    <row r="283" spans="5:33" ht="14.25" customHeight="1" x14ac:dyDescent="0.2">
      <c r="E283" s="1153" t="s">
        <v>791</v>
      </c>
      <c r="F283" s="1153"/>
      <c r="G283" s="1153"/>
      <c r="H283" s="1153"/>
      <c r="J283" s="1153" t="s">
        <v>783</v>
      </c>
      <c r="K283" s="1153"/>
      <c r="L283" s="1153"/>
      <c r="M283" s="1153"/>
      <c r="N283" s="1153"/>
      <c r="O283" s="1153"/>
      <c r="P283" s="1153"/>
      <c r="Q283" s="1153"/>
      <c r="R283" s="1153"/>
      <c r="T283" s="1154">
        <v>401.12</v>
      </c>
      <c r="U283" s="1154"/>
      <c r="V283" s="1154"/>
      <c r="W283" s="1154"/>
      <c r="X283" s="1154"/>
      <c r="Y283" s="1154"/>
      <c r="Z283" s="1154"/>
      <c r="AA283" s="1154"/>
      <c r="AB283" s="1154"/>
      <c r="AC283" s="1154"/>
      <c r="AD283" s="1154"/>
      <c r="AE283" s="1154"/>
      <c r="AF283" s="1154"/>
      <c r="AG283" s="1154"/>
    </row>
    <row r="284" spans="5:33" ht="2.4500000000000002" customHeight="1" x14ac:dyDescent="0.2"/>
    <row r="285" spans="5:33" ht="14.25" customHeight="1" x14ac:dyDescent="0.2">
      <c r="E285" s="1153" t="s">
        <v>792</v>
      </c>
      <c r="F285" s="1153"/>
      <c r="G285" s="1153"/>
      <c r="H285" s="1153"/>
      <c r="J285" s="1153" t="s">
        <v>783</v>
      </c>
      <c r="K285" s="1153"/>
      <c r="L285" s="1153"/>
      <c r="M285" s="1153"/>
      <c r="N285" s="1153"/>
      <c r="O285" s="1153"/>
      <c r="P285" s="1153"/>
      <c r="Q285" s="1153"/>
      <c r="R285" s="1153"/>
      <c r="T285" s="1154">
        <v>401.12</v>
      </c>
      <c r="U285" s="1154"/>
      <c r="V285" s="1154"/>
      <c r="W285" s="1154"/>
      <c r="X285" s="1154"/>
      <c r="Y285" s="1154"/>
      <c r="Z285" s="1154"/>
      <c r="AA285" s="1154"/>
      <c r="AB285" s="1154"/>
      <c r="AC285" s="1154"/>
      <c r="AD285" s="1154"/>
      <c r="AE285" s="1154"/>
      <c r="AF285" s="1154"/>
      <c r="AG285" s="1154"/>
    </row>
    <row r="286" spans="5:33" ht="2.4500000000000002" customHeight="1" x14ac:dyDescent="0.2"/>
    <row r="287" spans="5:33" ht="14.25" customHeight="1" x14ac:dyDescent="0.2">
      <c r="E287" s="1153" t="s">
        <v>793</v>
      </c>
      <c r="F287" s="1153"/>
      <c r="G287" s="1153"/>
      <c r="H287" s="1153"/>
      <c r="J287" s="1153" t="s">
        <v>783</v>
      </c>
      <c r="K287" s="1153"/>
      <c r="L287" s="1153"/>
      <c r="M287" s="1153"/>
      <c r="N287" s="1153"/>
      <c r="O287" s="1153"/>
      <c r="P287" s="1153"/>
      <c r="Q287" s="1153"/>
      <c r="R287" s="1153"/>
      <c r="T287" s="1154">
        <v>401.12</v>
      </c>
      <c r="U287" s="1154"/>
      <c r="V287" s="1154"/>
      <c r="W287" s="1154"/>
      <c r="X287" s="1154"/>
      <c r="Y287" s="1154"/>
      <c r="Z287" s="1154"/>
      <c r="AA287" s="1154"/>
      <c r="AB287" s="1154"/>
      <c r="AC287" s="1154"/>
      <c r="AD287" s="1154"/>
      <c r="AE287" s="1154"/>
      <c r="AF287" s="1154"/>
      <c r="AG287" s="1154"/>
    </row>
    <row r="288" spans="5:33" ht="2.4500000000000002" customHeight="1" x14ac:dyDescent="0.2"/>
    <row r="289" spans="5:33" ht="14.25" customHeight="1" x14ac:dyDescent="0.2">
      <c r="E289" s="1153" t="s">
        <v>794</v>
      </c>
      <c r="F289" s="1153"/>
      <c r="G289" s="1153"/>
      <c r="H289" s="1153"/>
      <c r="J289" s="1153" t="s">
        <v>783</v>
      </c>
      <c r="K289" s="1153"/>
      <c r="L289" s="1153"/>
      <c r="M289" s="1153"/>
      <c r="N289" s="1153"/>
      <c r="O289" s="1153"/>
      <c r="P289" s="1153"/>
      <c r="Q289" s="1153"/>
      <c r="R289" s="1153"/>
      <c r="T289" s="1154">
        <v>401.12</v>
      </c>
      <c r="U289" s="1154"/>
      <c r="V289" s="1154"/>
      <c r="W289" s="1154"/>
      <c r="X289" s="1154"/>
      <c r="Y289" s="1154"/>
      <c r="Z289" s="1154"/>
      <c r="AA289" s="1154"/>
      <c r="AB289" s="1154"/>
      <c r="AC289" s="1154"/>
      <c r="AD289" s="1154"/>
      <c r="AE289" s="1154"/>
      <c r="AF289" s="1154"/>
      <c r="AG289" s="1154"/>
    </row>
    <row r="290" spans="5:33" ht="2.4500000000000002" customHeight="1" x14ac:dyDescent="0.2"/>
    <row r="291" spans="5:33" ht="14.25" customHeight="1" x14ac:dyDescent="0.2">
      <c r="E291" s="1153" t="s">
        <v>795</v>
      </c>
      <c r="F291" s="1153"/>
      <c r="G291" s="1153"/>
      <c r="H291" s="1153"/>
      <c r="J291" s="1153" t="s">
        <v>783</v>
      </c>
      <c r="K291" s="1153"/>
      <c r="L291" s="1153"/>
      <c r="M291" s="1153"/>
      <c r="N291" s="1153"/>
      <c r="O291" s="1153"/>
      <c r="P291" s="1153"/>
      <c r="Q291" s="1153"/>
      <c r="R291" s="1153"/>
      <c r="T291" s="1154">
        <v>401.12</v>
      </c>
      <c r="U291" s="1154"/>
      <c r="V291" s="1154"/>
      <c r="W291" s="1154"/>
      <c r="X291" s="1154"/>
      <c r="Y291" s="1154"/>
      <c r="Z291" s="1154"/>
      <c r="AA291" s="1154"/>
      <c r="AB291" s="1154"/>
      <c r="AC291" s="1154"/>
      <c r="AD291" s="1154"/>
      <c r="AE291" s="1154"/>
      <c r="AF291" s="1154"/>
      <c r="AG291" s="1154"/>
    </row>
    <row r="292" spans="5:33" ht="2.4500000000000002" customHeight="1" x14ac:dyDescent="0.2"/>
    <row r="293" spans="5:33" ht="14.25" customHeight="1" x14ac:dyDescent="0.2">
      <c r="E293" s="1153" t="s">
        <v>796</v>
      </c>
      <c r="F293" s="1153"/>
      <c r="G293" s="1153"/>
      <c r="H293" s="1153"/>
      <c r="J293" s="1153" t="s">
        <v>797</v>
      </c>
      <c r="K293" s="1153"/>
      <c r="L293" s="1153"/>
      <c r="M293" s="1153"/>
      <c r="N293" s="1153"/>
      <c r="O293" s="1153"/>
      <c r="P293" s="1153"/>
      <c r="Q293" s="1153"/>
      <c r="R293" s="1153"/>
      <c r="T293" s="1154">
        <v>614.99</v>
      </c>
      <c r="U293" s="1154"/>
      <c r="V293" s="1154"/>
      <c r="W293" s="1154"/>
      <c r="X293" s="1154"/>
      <c r="Y293" s="1154"/>
      <c r="Z293" s="1154"/>
      <c r="AA293" s="1154"/>
      <c r="AB293" s="1154"/>
      <c r="AC293" s="1154"/>
      <c r="AD293" s="1154"/>
      <c r="AE293" s="1154"/>
      <c r="AF293" s="1154"/>
      <c r="AG293" s="1154"/>
    </row>
    <row r="294" spans="5:33" ht="2.4500000000000002" customHeight="1" x14ac:dyDescent="0.2"/>
    <row r="295" spans="5:33" ht="14.25" customHeight="1" x14ac:dyDescent="0.2">
      <c r="E295" s="1153" t="s">
        <v>798</v>
      </c>
      <c r="F295" s="1153"/>
      <c r="G295" s="1153"/>
      <c r="H295" s="1153"/>
      <c r="J295" s="1153" t="s">
        <v>797</v>
      </c>
      <c r="K295" s="1153"/>
      <c r="L295" s="1153"/>
      <c r="M295" s="1153"/>
      <c r="N295" s="1153"/>
      <c r="O295" s="1153"/>
      <c r="P295" s="1153"/>
      <c r="Q295" s="1153"/>
      <c r="R295" s="1153"/>
      <c r="T295" s="1154">
        <v>1</v>
      </c>
      <c r="U295" s="1154"/>
      <c r="V295" s="1154"/>
      <c r="W295" s="1154"/>
      <c r="X295" s="1154"/>
      <c r="Y295" s="1154"/>
      <c r="Z295" s="1154"/>
      <c r="AA295" s="1154"/>
      <c r="AB295" s="1154"/>
      <c r="AC295" s="1154"/>
      <c r="AD295" s="1154"/>
      <c r="AE295" s="1154"/>
      <c r="AF295" s="1154"/>
      <c r="AG295" s="1154"/>
    </row>
    <row r="296" spans="5:33" ht="2.4500000000000002" customHeight="1" x14ac:dyDescent="0.2"/>
    <row r="297" spans="5:33" ht="14.25" customHeight="1" x14ac:dyDescent="0.2">
      <c r="E297" s="1153" t="s">
        <v>799</v>
      </c>
      <c r="F297" s="1153"/>
      <c r="G297" s="1153"/>
      <c r="H297" s="1153"/>
      <c r="J297" s="1153" t="s">
        <v>797</v>
      </c>
      <c r="K297" s="1153"/>
      <c r="L297" s="1153"/>
      <c r="M297" s="1153"/>
      <c r="N297" s="1153"/>
      <c r="O297" s="1153"/>
      <c r="P297" s="1153"/>
      <c r="Q297" s="1153"/>
      <c r="R297" s="1153"/>
      <c r="T297" s="1154">
        <v>1</v>
      </c>
      <c r="U297" s="1154"/>
      <c r="V297" s="1154"/>
      <c r="W297" s="1154"/>
      <c r="X297" s="1154"/>
      <c r="Y297" s="1154"/>
      <c r="Z297" s="1154"/>
      <c r="AA297" s="1154"/>
      <c r="AB297" s="1154"/>
      <c r="AC297" s="1154"/>
      <c r="AD297" s="1154"/>
      <c r="AE297" s="1154"/>
      <c r="AF297" s="1154"/>
      <c r="AG297" s="1154"/>
    </row>
    <row r="298" spans="5:33" ht="2.4500000000000002" customHeight="1" x14ac:dyDescent="0.2"/>
    <row r="299" spans="5:33" ht="14.25" customHeight="1" x14ac:dyDescent="0.2">
      <c r="E299" s="1153" t="s">
        <v>800</v>
      </c>
      <c r="F299" s="1153"/>
      <c r="G299" s="1153"/>
      <c r="H299" s="1153"/>
      <c r="J299" s="1153" t="s">
        <v>801</v>
      </c>
      <c r="K299" s="1153"/>
      <c r="L299" s="1153"/>
      <c r="M299" s="1153"/>
      <c r="N299" s="1153"/>
      <c r="O299" s="1153"/>
      <c r="P299" s="1153"/>
      <c r="Q299" s="1153"/>
      <c r="R299" s="1153"/>
      <c r="T299" s="1154">
        <v>1</v>
      </c>
      <c r="U299" s="1154"/>
      <c r="V299" s="1154"/>
      <c r="W299" s="1154"/>
      <c r="X299" s="1154"/>
      <c r="Y299" s="1154"/>
      <c r="Z299" s="1154"/>
      <c r="AA299" s="1154"/>
      <c r="AB299" s="1154"/>
      <c r="AC299" s="1154"/>
      <c r="AD299" s="1154"/>
      <c r="AE299" s="1154"/>
      <c r="AF299" s="1154"/>
      <c r="AG299" s="1154"/>
    </row>
    <row r="300" spans="5:33" ht="2.4500000000000002" customHeight="1" x14ac:dyDescent="0.2"/>
    <row r="301" spans="5:33" ht="14.25" customHeight="1" x14ac:dyDescent="0.2">
      <c r="E301" s="1153" t="s">
        <v>802</v>
      </c>
      <c r="F301" s="1153"/>
      <c r="G301" s="1153"/>
      <c r="H301" s="1153"/>
      <c r="J301" s="1153" t="s">
        <v>803</v>
      </c>
      <c r="K301" s="1153"/>
      <c r="L301" s="1153"/>
      <c r="M301" s="1153"/>
      <c r="N301" s="1153"/>
      <c r="O301" s="1153"/>
      <c r="P301" s="1153"/>
      <c r="Q301" s="1153"/>
      <c r="R301" s="1153"/>
      <c r="T301" s="1154">
        <v>1</v>
      </c>
      <c r="U301" s="1154"/>
      <c r="V301" s="1154"/>
      <c r="W301" s="1154"/>
      <c r="X301" s="1154"/>
      <c r="Y301" s="1154"/>
      <c r="Z301" s="1154"/>
      <c r="AA301" s="1154"/>
      <c r="AB301" s="1154"/>
      <c r="AC301" s="1154"/>
      <c r="AD301" s="1154"/>
      <c r="AE301" s="1154"/>
      <c r="AF301" s="1154"/>
      <c r="AG301" s="1154"/>
    </row>
    <row r="302" spans="5:33" ht="2.4500000000000002" customHeight="1" x14ac:dyDescent="0.2"/>
    <row r="303" spans="5:33" ht="14.25" customHeight="1" x14ac:dyDescent="0.2">
      <c r="E303" s="1153" t="s">
        <v>804</v>
      </c>
      <c r="F303" s="1153"/>
      <c r="G303" s="1153"/>
      <c r="H303" s="1153"/>
      <c r="J303" s="1153" t="s">
        <v>805</v>
      </c>
      <c r="K303" s="1153"/>
      <c r="L303" s="1153"/>
      <c r="M303" s="1153"/>
      <c r="N303" s="1153"/>
      <c r="O303" s="1153"/>
      <c r="P303" s="1153"/>
      <c r="Q303" s="1153"/>
      <c r="R303" s="1153"/>
      <c r="T303" s="1154">
        <v>1</v>
      </c>
      <c r="U303" s="1154"/>
      <c r="V303" s="1154"/>
      <c r="W303" s="1154"/>
      <c r="X303" s="1154"/>
      <c r="Y303" s="1154"/>
      <c r="Z303" s="1154"/>
      <c r="AA303" s="1154"/>
      <c r="AB303" s="1154"/>
      <c r="AC303" s="1154"/>
      <c r="AD303" s="1154"/>
      <c r="AE303" s="1154"/>
      <c r="AF303" s="1154"/>
      <c r="AG303" s="1154"/>
    </row>
    <row r="304" spans="5:33" ht="2.4500000000000002" customHeight="1" x14ac:dyDescent="0.2"/>
    <row r="305" spans="5:33" ht="14.25" customHeight="1" x14ac:dyDescent="0.2">
      <c r="E305" s="1153" t="s">
        <v>806</v>
      </c>
      <c r="F305" s="1153"/>
      <c r="G305" s="1153"/>
      <c r="H305" s="1153"/>
      <c r="J305" s="1153" t="s">
        <v>805</v>
      </c>
      <c r="K305" s="1153"/>
      <c r="L305" s="1153"/>
      <c r="M305" s="1153"/>
      <c r="N305" s="1153"/>
      <c r="O305" s="1153"/>
      <c r="P305" s="1153"/>
      <c r="Q305" s="1153"/>
      <c r="R305" s="1153"/>
      <c r="T305" s="1154">
        <v>1</v>
      </c>
      <c r="U305" s="1154"/>
      <c r="V305" s="1154"/>
      <c r="W305" s="1154"/>
      <c r="X305" s="1154"/>
      <c r="Y305" s="1154"/>
      <c r="Z305" s="1154"/>
      <c r="AA305" s="1154"/>
      <c r="AB305" s="1154"/>
      <c r="AC305" s="1154"/>
      <c r="AD305" s="1154"/>
      <c r="AE305" s="1154"/>
      <c r="AF305" s="1154"/>
      <c r="AG305" s="1154"/>
    </row>
    <row r="306" spans="5:33" ht="2.4500000000000002" customHeight="1" x14ac:dyDescent="0.2"/>
    <row r="307" spans="5:33" ht="14.25" customHeight="1" x14ac:dyDescent="0.2">
      <c r="E307" s="1153" t="s">
        <v>807</v>
      </c>
      <c r="F307" s="1153"/>
      <c r="G307" s="1153"/>
      <c r="H307" s="1153"/>
      <c r="J307" s="1153" t="s">
        <v>805</v>
      </c>
      <c r="K307" s="1153"/>
      <c r="L307" s="1153"/>
      <c r="M307" s="1153"/>
      <c r="N307" s="1153"/>
      <c r="O307" s="1153"/>
      <c r="P307" s="1153"/>
      <c r="Q307" s="1153"/>
      <c r="R307" s="1153"/>
      <c r="T307" s="1154">
        <v>1</v>
      </c>
      <c r="U307" s="1154"/>
      <c r="V307" s="1154"/>
      <c r="W307" s="1154"/>
      <c r="X307" s="1154"/>
      <c r="Y307" s="1154"/>
      <c r="Z307" s="1154"/>
      <c r="AA307" s="1154"/>
      <c r="AB307" s="1154"/>
      <c r="AC307" s="1154"/>
      <c r="AD307" s="1154"/>
      <c r="AE307" s="1154"/>
      <c r="AF307" s="1154"/>
      <c r="AG307" s="1154"/>
    </row>
    <row r="308" spans="5:33" ht="2.4500000000000002" customHeight="1" x14ac:dyDescent="0.2"/>
    <row r="309" spans="5:33" ht="14.25" customHeight="1" x14ac:dyDescent="0.2">
      <c r="E309" s="1153" t="s">
        <v>808</v>
      </c>
      <c r="F309" s="1153"/>
      <c r="G309" s="1153"/>
      <c r="H309" s="1153"/>
      <c r="J309" s="1153" t="s">
        <v>809</v>
      </c>
      <c r="K309" s="1153"/>
      <c r="L309" s="1153"/>
      <c r="M309" s="1153"/>
      <c r="N309" s="1153"/>
      <c r="O309" s="1153"/>
      <c r="P309" s="1153"/>
      <c r="Q309" s="1153"/>
      <c r="R309" s="1153"/>
      <c r="T309" s="1154">
        <v>139.58000000000001</v>
      </c>
      <c r="U309" s="1154"/>
      <c r="V309" s="1154"/>
      <c r="W309" s="1154"/>
      <c r="X309" s="1154"/>
      <c r="Y309" s="1154"/>
      <c r="Z309" s="1154"/>
      <c r="AA309" s="1154"/>
      <c r="AB309" s="1154"/>
      <c r="AC309" s="1154"/>
      <c r="AD309" s="1154"/>
      <c r="AE309" s="1154"/>
      <c r="AF309" s="1154"/>
      <c r="AG309" s="1154"/>
    </row>
    <row r="310" spans="5:33" ht="2.4500000000000002" customHeight="1" x14ac:dyDescent="0.2"/>
    <row r="311" spans="5:33" ht="14.25" customHeight="1" x14ac:dyDescent="0.2">
      <c r="E311" s="1153" t="s">
        <v>810</v>
      </c>
      <c r="F311" s="1153"/>
      <c r="G311" s="1153"/>
      <c r="H311" s="1153"/>
      <c r="J311" s="1153" t="s">
        <v>811</v>
      </c>
      <c r="K311" s="1153"/>
      <c r="L311" s="1153"/>
      <c r="M311" s="1153"/>
      <c r="N311" s="1153"/>
      <c r="O311" s="1153"/>
      <c r="P311" s="1153"/>
      <c r="Q311" s="1153"/>
      <c r="R311" s="1153"/>
      <c r="T311" s="1154">
        <v>1</v>
      </c>
      <c r="U311" s="1154"/>
      <c r="V311" s="1154"/>
      <c r="W311" s="1154"/>
      <c r="X311" s="1154"/>
      <c r="Y311" s="1154"/>
      <c r="Z311" s="1154"/>
      <c r="AA311" s="1154"/>
      <c r="AB311" s="1154"/>
      <c r="AC311" s="1154"/>
      <c r="AD311" s="1154"/>
      <c r="AE311" s="1154"/>
      <c r="AF311" s="1154"/>
      <c r="AG311" s="1154"/>
    </row>
    <row r="312" spans="5:33" ht="2.4500000000000002" customHeight="1" x14ac:dyDescent="0.2"/>
    <row r="313" spans="5:33" ht="14.25" customHeight="1" x14ac:dyDescent="0.2">
      <c r="E313" s="1153" t="s">
        <v>812</v>
      </c>
      <c r="F313" s="1153"/>
      <c r="G313" s="1153"/>
      <c r="H313" s="1153"/>
      <c r="J313" s="1153" t="s">
        <v>813</v>
      </c>
      <c r="K313" s="1153"/>
      <c r="L313" s="1153"/>
      <c r="M313" s="1153"/>
      <c r="N313" s="1153"/>
      <c r="O313" s="1153"/>
      <c r="P313" s="1153"/>
      <c r="Q313" s="1153"/>
      <c r="R313" s="1153"/>
      <c r="T313" s="1154">
        <v>1</v>
      </c>
      <c r="U313" s="1154"/>
      <c r="V313" s="1154"/>
      <c r="W313" s="1154"/>
      <c r="X313" s="1154"/>
      <c r="Y313" s="1154"/>
      <c r="Z313" s="1154"/>
      <c r="AA313" s="1154"/>
      <c r="AB313" s="1154"/>
      <c r="AC313" s="1154"/>
      <c r="AD313" s="1154"/>
      <c r="AE313" s="1154"/>
      <c r="AF313" s="1154"/>
      <c r="AG313" s="1154"/>
    </row>
    <row r="314" spans="5:33" ht="2.4500000000000002" customHeight="1" x14ac:dyDescent="0.2"/>
    <row r="315" spans="5:33" ht="14.25" customHeight="1" x14ac:dyDescent="0.2">
      <c r="E315" s="1153" t="s">
        <v>814</v>
      </c>
      <c r="F315" s="1153"/>
      <c r="G315" s="1153"/>
      <c r="H315" s="1153"/>
      <c r="J315" s="1153" t="s">
        <v>815</v>
      </c>
      <c r="K315" s="1153"/>
      <c r="L315" s="1153"/>
      <c r="M315" s="1153"/>
      <c r="N315" s="1153"/>
      <c r="O315" s="1153"/>
      <c r="P315" s="1153"/>
      <c r="Q315" s="1153"/>
      <c r="R315" s="1153"/>
      <c r="T315" s="1154">
        <v>1</v>
      </c>
      <c r="U315" s="1154"/>
      <c r="V315" s="1154"/>
      <c r="W315" s="1154"/>
      <c r="X315" s="1154"/>
      <c r="Y315" s="1154"/>
      <c r="Z315" s="1154"/>
      <c r="AA315" s="1154"/>
      <c r="AB315" s="1154"/>
      <c r="AC315" s="1154"/>
      <c r="AD315" s="1154"/>
      <c r="AE315" s="1154"/>
      <c r="AF315" s="1154"/>
      <c r="AG315" s="1154"/>
    </row>
    <row r="316" spans="5:33" ht="2.4500000000000002" customHeight="1" x14ac:dyDescent="0.2"/>
    <row r="317" spans="5:33" ht="14.25" customHeight="1" x14ac:dyDescent="0.2">
      <c r="E317" s="1153" t="s">
        <v>816</v>
      </c>
      <c r="F317" s="1153"/>
      <c r="G317" s="1153"/>
      <c r="H317" s="1153"/>
      <c r="J317" s="1153" t="s">
        <v>817</v>
      </c>
      <c r="K317" s="1153"/>
      <c r="L317" s="1153"/>
      <c r="M317" s="1153"/>
      <c r="N317" s="1153"/>
      <c r="O317" s="1153"/>
      <c r="P317" s="1153"/>
      <c r="Q317" s="1153"/>
      <c r="R317" s="1153"/>
      <c r="T317" s="1154">
        <v>1</v>
      </c>
      <c r="U317" s="1154"/>
      <c r="V317" s="1154"/>
      <c r="W317" s="1154"/>
      <c r="X317" s="1154"/>
      <c r="Y317" s="1154"/>
      <c r="Z317" s="1154"/>
      <c r="AA317" s="1154"/>
      <c r="AB317" s="1154"/>
      <c r="AC317" s="1154"/>
      <c r="AD317" s="1154"/>
      <c r="AE317" s="1154"/>
      <c r="AF317" s="1154"/>
      <c r="AG317" s="1154"/>
    </row>
    <row r="318" spans="5:33" ht="2.4500000000000002" customHeight="1" x14ac:dyDescent="0.2"/>
    <row r="319" spans="5:33" ht="14.25" customHeight="1" x14ac:dyDescent="0.2">
      <c r="E319" s="1153" t="s">
        <v>818</v>
      </c>
      <c r="F319" s="1153"/>
      <c r="G319" s="1153"/>
      <c r="H319" s="1153"/>
      <c r="J319" s="1153" t="s">
        <v>819</v>
      </c>
      <c r="K319" s="1153"/>
      <c r="L319" s="1153"/>
      <c r="M319" s="1153"/>
      <c r="N319" s="1153"/>
      <c r="O319" s="1153"/>
      <c r="P319" s="1153"/>
      <c r="Q319" s="1153"/>
      <c r="R319" s="1153"/>
      <c r="T319" s="1154">
        <v>1</v>
      </c>
      <c r="U319" s="1154"/>
      <c r="V319" s="1154"/>
      <c r="W319" s="1154"/>
      <c r="X319" s="1154"/>
      <c r="Y319" s="1154"/>
      <c r="Z319" s="1154"/>
      <c r="AA319" s="1154"/>
      <c r="AB319" s="1154"/>
      <c r="AC319" s="1154"/>
      <c r="AD319" s="1154"/>
      <c r="AE319" s="1154"/>
      <c r="AF319" s="1154"/>
      <c r="AG319" s="1154"/>
    </row>
    <row r="320" spans="5:33" ht="2.4500000000000002" customHeight="1" x14ac:dyDescent="0.2"/>
    <row r="321" spans="5:33" ht="14.25" customHeight="1" x14ac:dyDescent="0.2">
      <c r="E321" s="1153" t="s">
        <v>820</v>
      </c>
      <c r="F321" s="1153"/>
      <c r="G321" s="1153"/>
      <c r="H321" s="1153"/>
      <c r="J321" s="1153" t="s">
        <v>821</v>
      </c>
      <c r="K321" s="1153"/>
      <c r="L321" s="1153"/>
      <c r="M321" s="1153"/>
      <c r="N321" s="1153"/>
      <c r="O321" s="1153"/>
      <c r="P321" s="1153"/>
      <c r="Q321" s="1153"/>
      <c r="R321" s="1153"/>
      <c r="T321" s="1154">
        <v>1</v>
      </c>
      <c r="U321" s="1154"/>
      <c r="V321" s="1154"/>
      <c r="W321" s="1154"/>
      <c r="X321" s="1154"/>
      <c r="Y321" s="1154"/>
      <c r="Z321" s="1154"/>
      <c r="AA321" s="1154"/>
      <c r="AB321" s="1154"/>
      <c r="AC321" s="1154"/>
      <c r="AD321" s="1154"/>
      <c r="AE321" s="1154"/>
      <c r="AF321" s="1154"/>
      <c r="AG321" s="1154"/>
    </row>
    <row r="322" spans="5:33" ht="2.4500000000000002" customHeight="1" x14ac:dyDescent="0.2"/>
    <row r="323" spans="5:33" ht="14.25" customHeight="1" x14ac:dyDescent="0.2">
      <c r="E323" s="1153" t="s">
        <v>822</v>
      </c>
      <c r="F323" s="1153"/>
      <c r="G323" s="1153"/>
      <c r="H323" s="1153"/>
      <c r="J323" s="1153" t="s">
        <v>821</v>
      </c>
      <c r="K323" s="1153"/>
      <c r="L323" s="1153"/>
      <c r="M323" s="1153"/>
      <c r="N323" s="1153"/>
      <c r="O323" s="1153"/>
      <c r="P323" s="1153"/>
      <c r="Q323" s="1153"/>
      <c r="R323" s="1153"/>
      <c r="T323" s="1154">
        <v>1</v>
      </c>
      <c r="U323" s="1154"/>
      <c r="V323" s="1154"/>
      <c r="W323" s="1154"/>
      <c r="X323" s="1154"/>
      <c r="Y323" s="1154"/>
      <c r="Z323" s="1154"/>
      <c r="AA323" s="1154"/>
      <c r="AB323" s="1154"/>
      <c r="AC323" s="1154"/>
      <c r="AD323" s="1154"/>
      <c r="AE323" s="1154"/>
      <c r="AF323" s="1154"/>
      <c r="AG323" s="1154"/>
    </row>
    <row r="324" spans="5:33" ht="2.4500000000000002" customHeight="1" x14ac:dyDescent="0.2"/>
    <row r="325" spans="5:33" ht="14.25" customHeight="1" x14ac:dyDescent="0.2">
      <c r="E325" s="1153" t="s">
        <v>823</v>
      </c>
      <c r="F325" s="1153"/>
      <c r="G325" s="1153"/>
      <c r="H325" s="1153"/>
      <c r="J325" s="1153" t="s">
        <v>824</v>
      </c>
      <c r="K325" s="1153"/>
      <c r="L325" s="1153"/>
      <c r="M325" s="1153"/>
      <c r="N325" s="1153"/>
      <c r="O325" s="1153"/>
      <c r="P325" s="1153"/>
      <c r="Q325" s="1153"/>
      <c r="R325" s="1153"/>
      <c r="T325" s="1154">
        <v>1</v>
      </c>
      <c r="U325" s="1154"/>
      <c r="V325" s="1154"/>
      <c r="W325" s="1154"/>
      <c r="X325" s="1154"/>
      <c r="Y325" s="1154"/>
      <c r="Z325" s="1154"/>
      <c r="AA325" s="1154"/>
      <c r="AB325" s="1154"/>
      <c r="AC325" s="1154"/>
      <c r="AD325" s="1154"/>
      <c r="AE325" s="1154"/>
      <c r="AF325" s="1154"/>
      <c r="AG325" s="1154"/>
    </row>
    <row r="326" spans="5:33" ht="2.4500000000000002" customHeight="1" x14ac:dyDescent="0.2"/>
    <row r="327" spans="5:33" ht="14.25" customHeight="1" x14ac:dyDescent="0.2">
      <c r="E327" s="1153" t="s">
        <v>825</v>
      </c>
      <c r="F327" s="1153"/>
      <c r="G327" s="1153"/>
      <c r="H327" s="1153"/>
      <c r="J327" s="1153" t="s">
        <v>824</v>
      </c>
      <c r="K327" s="1153"/>
      <c r="L327" s="1153"/>
      <c r="M327" s="1153"/>
      <c r="N327" s="1153"/>
      <c r="O327" s="1153"/>
      <c r="P327" s="1153"/>
      <c r="Q327" s="1153"/>
      <c r="R327" s="1153"/>
      <c r="T327" s="1154">
        <v>1</v>
      </c>
      <c r="U327" s="1154"/>
      <c r="V327" s="1154"/>
      <c r="W327" s="1154"/>
      <c r="X327" s="1154"/>
      <c r="Y327" s="1154"/>
      <c r="Z327" s="1154"/>
      <c r="AA327" s="1154"/>
      <c r="AB327" s="1154"/>
      <c r="AC327" s="1154"/>
      <c r="AD327" s="1154"/>
      <c r="AE327" s="1154"/>
      <c r="AF327" s="1154"/>
      <c r="AG327" s="1154"/>
    </row>
    <row r="328" spans="5:33" ht="2.4500000000000002" customHeight="1" x14ac:dyDescent="0.2"/>
    <row r="329" spans="5:33" ht="14.25" customHeight="1" x14ac:dyDescent="0.2">
      <c r="E329" s="1153" t="s">
        <v>826</v>
      </c>
      <c r="F329" s="1153"/>
      <c r="G329" s="1153"/>
      <c r="H329" s="1153"/>
      <c r="J329" s="1153" t="s">
        <v>827</v>
      </c>
      <c r="K329" s="1153"/>
      <c r="L329" s="1153"/>
      <c r="M329" s="1153"/>
      <c r="N329" s="1153"/>
      <c r="O329" s="1153"/>
      <c r="P329" s="1153"/>
      <c r="Q329" s="1153"/>
      <c r="R329" s="1153"/>
      <c r="T329" s="1154">
        <v>1</v>
      </c>
      <c r="U329" s="1154"/>
      <c r="V329" s="1154"/>
      <c r="W329" s="1154"/>
      <c r="X329" s="1154"/>
      <c r="Y329" s="1154"/>
      <c r="Z329" s="1154"/>
      <c r="AA329" s="1154"/>
      <c r="AB329" s="1154"/>
      <c r="AC329" s="1154"/>
      <c r="AD329" s="1154"/>
      <c r="AE329" s="1154"/>
      <c r="AF329" s="1154"/>
      <c r="AG329" s="1154"/>
    </row>
    <row r="330" spans="5:33" ht="2.4500000000000002" customHeight="1" x14ac:dyDescent="0.2"/>
    <row r="331" spans="5:33" ht="14.25" customHeight="1" x14ac:dyDescent="0.2">
      <c r="E331" s="1153" t="s">
        <v>828</v>
      </c>
      <c r="F331" s="1153"/>
      <c r="G331" s="1153"/>
      <c r="H331" s="1153"/>
      <c r="J331" s="1153" t="s">
        <v>827</v>
      </c>
      <c r="K331" s="1153"/>
      <c r="L331" s="1153"/>
      <c r="M331" s="1153"/>
      <c r="N331" s="1153"/>
      <c r="O331" s="1153"/>
      <c r="P331" s="1153"/>
      <c r="Q331" s="1153"/>
      <c r="R331" s="1153"/>
      <c r="T331" s="1154">
        <v>1</v>
      </c>
      <c r="U331" s="1154"/>
      <c r="V331" s="1154"/>
      <c r="W331" s="1154"/>
      <c r="X331" s="1154"/>
      <c r="Y331" s="1154"/>
      <c r="Z331" s="1154"/>
      <c r="AA331" s="1154"/>
      <c r="AB331" s="1154"/>
      <c r="AC331" s="1154"/>
      <c r="AD331" s="1154"/>
      <c r="AE331" s="1154"/>
      <c r="AF331" s="1154"/>
      <c r="AG331" s="1154"/>
    </row>
    <row r="332" spans="5:33" ht="2.4500000000000002" customHeight="1" x14ac:dyDescent="0.2"/>
    <row r="333" spans="5:33" ht="14.25" customHeight="1" x14ac:dyDescent="0.2">
      <c r="E333" s="1153" t="s">
        <v>829</v>
      </c>
      <c r="F333" s="1153"/>
      <c r="G333" s="1153"/>
      <c r="H333" s="1153"/>
      <c r="J333" s="1153" t="s">
        <v>827</v>
      </c>
      <c r="K333" s="1153"/>
      <c r="L333" s="1153"/>
      <c r="M333" s="1153"/>
      <c r="N333" s="1153"/>
      <c r="O333" s="1153"/>
      <c r="P333" s="1153"/>
      <c r="Q333" s="1153"/>
      <c r="R333" s="1153"/>
      <c r="T333" s="1154">
        <v>1</v>
      </c>
      <c r="U333" s="1154"/>
      <c r="V333" s="1154"/>
      <c r="W333" s="1154"/>
      <c r="X333" s="1154"/>
      <c r="Y333" s="1154"/>
      <c r="Z333" s="1154"/>
      <c r="AA333" s="1154"/>
      <c r="AB333" s="1154"/>
      <c r="AC333" s="1154"/>
      <c r="AD333" s="1154"/>
      <c r="AE333" s="1154"/>
      <c r="AF333" s="1154"/>
      <c r="AG333" s="1154"/>
    </row>
    <row r="334" spans="5:33" ht="2.4500000000000002" customHeight="1" x14ac:dyDescent="0.2"/>
    <row r="335" spans="5:33" ht="14.25" customHeight="1" x14ac:dyDescent="0.2">
      <c r="E335" s="1153" t="s">
        <v>830</v>
      </c>
      <c r="F335" s="1153"/>
      <c r="G335" s="1153"/>
      <c r="H335" s="1153"/>
      <c r="J335" s="1153" t="s">
        <v>827</v>
      </c>
      <c r="K335" s="1153"/>
      <c r="L335" s="1153"/>
      <c r="M335" s="1153"/>
      <c r="N335" s="1153"/>
      <c r="O335" s="1153"/>
      <c r="P335" s="1153"/>
      <c r="Q335" s="1153"/>
      <c r="R335" s="1153"/>
      <c r="T335" s="1154">
        <v>1</v>
      </c>
      <c r="U335" s="1154"/>
      <c r="V335" s="1154"/>
      <c r="W335" s="1154"/>
      <c r="X335" s="1154"/>
      <c r="Y335" s="1154"/>
      <c r="Z335" s="1154"/>
      <c r="AA335" s="1154"/>
      <c r="AB335" s="1154"/>
      <c r="AC335" s="1154"/>
      <c r="AD335" s="1154"/>
      <c r="AE335" s="1154"/>
      <c r="AF335" s="1154"/>
      <c r="AG335" s="1154"/>
    </row>
    <row r="336" spans="5:33" ht="2.4500000000000002" customHeight="1" x14ac:dyDescent="0.2"/>
    <row r="337" spans="5:33" ht="14.25" customHeight="1" x14ac:dyDescent="0.2">
      <c r="E337" s="1153" t="s">
        <v>831</v>
      </c>
      <c r="F337" s="1153"/>
      <c r="G337" s="1153"/>
      <c r="H337" s="1153"/>
      <c r="J337" s="1153" t="s">
        <v>827</v>
      </c>
      <c r="K337" s="1153"/>
      <c r="L337" s="1153"/>
      <c r="M337" s="1153"/>
      <c r="N337" s="1153"/>
      <c r="O337" s="1153"/>
      <c r="P337" s="1153"/>
      <c r="Q337" s="1153"/>
      <c r="R337" s="1153"/>
      <c r="T337" s="1154">
        <v>1</v>
      </c>
      <c r="U337" s="1154"/>
      <c r="V337" s="1154"/>
      <c r="W337" s="1154"/>
      <c r="X337" s="1154"/>
      <c r="Y337" s="1154"/>
      <c r="Z337" s="1154"/>
      <c r="AA337" s="1154"/>
      <c r="AB337" s="1154"/>
      <c r="AC337" s="1154"/>
      <c r="AD337" s="1154"/>
      <c r="AE337" s="1154"/>
      <c r="AF337" s="1154"/>
      <c r="AG337" s="1154"/>
    </row>
    <row r="338" spans="5:33" ht="2.4500000000000002" customHeight="1" x14ac:dyDescent="0.2"/>
    <row r="339" spans="5:33" ht="14.25" customHeight="1" x14ac:dyDescent="0.2">
      <c r="E339" s="1153" t="s">
        <v>832</v>
      </c>
      <c r="F339" s="1153"/>
      <c r="G339" s="1153"/>
      <c r="H339" s="1153"/>
      <c r="J339" s="1153" t="s">
        <v>827</v>
      </c>
      <c r="K339" s="1153"/>
      <c r="L339" s="1153"/>
      <c r="M339" s="1153"/>
      <c r="N339" s="1153"/>
      <c r="O339" s="1153"/>
      <c r="P339" s="1153"/>
      <c r="Q339" s="1153"/>
      <c r="R339" s="1153"/>
      <c r="T339" s="1154">
        <v>1</v>
      </c>
      <c r="U339" s="1154"/>
      <c r="V339" s="1154"/>
      <c r="W339" s="1154"/>
      <c r="X339" s="1154"/>
      <c r="Y339" s="1154"/>
      <c r="Z339" s="1154"/>
      <c r="AA339" s="1154"/>
      <c r="AB339" s="1154"/>
      <c r="AC339" s="1154"/>
      <c r="AD339" s="1154"/>
      <c r="AE339" s="1154"/>
      <c r="AF339" s="1154"/>
      <c r="AG339" s="1154"/>
    </row>
    <row r="340" spans="5:33" ht="2.4500000000000002" customHeight="1" x14ac:dyDescent="0.2"/>
    <row r="341" spans="5:33" ht="14.25" customHeight="1" x14ac:dyDescent="0.2">
      <c r="E341" s="1153" t="s">
        <v>833</v>
      </c>
      <c r="F341" s="1153"/>
      <c r="G341" s="1153"/>
      <c r="H341" s="1153"/>
      <c r="J341" s="1153" t="s">
        <v>827</v>
      </c>
      <c r="K341" s="1153"/>
      <c r="L341" s="1153"/>
      <c r="M341" s="1153"/>
      <c r="N341" s="1153"/>
      <c r="O341" s="1153"/>
      <c r="P341" s="1153"/>
      <c r="Q341" s="1153"/>
      <c r="R341" s="1153"/>
      <c r="T341" s="1154">
        <v>1</v>
      </c>
      <c r="U341" s="1154"/>
      <c r="V341" s="1154"/>
      <c r="W341" s="1154"/>
      <c r="X341" s="1154"/>
      <c r="Y341" s="1154"/>
      <c r="Z341" s="1154"/>
      <c r="AA341" s="1154"/>
      <c r="AB341" s="1154"/>
      <c r="AC341" s="1154"/>
      <c r="AD341" s="1154"/>
      <c r="AE341" s="1154"/>
      <c r="AF341" s="1154"/>
      <c r="AG341" s="1154"/>
    </row>
    <row r="342" spans="5:33" ht="2.4500000000000002" customHeight="1" x14ac:dyDescent="0.2"/>
    <row r="343" spans="5:33" ht="14.25" customHeight="1" x14ac:dyDescent="0.2">
      <c r="E343" s="1153" t="s">
        <v>834</v>
      </c>
      <c r="F343" s="1153"/>
      <c r="G343" s="1153"/>
      <c r="H343" s="1153"/>
      <c r="J343" s="1153" t="s">
        <v>827</v>
      </c>
      <c r="K343" s="1153"/>
      <c r="L343" s="1153"/>
      <c r="M343" s="1153"/>
      <c r="N343" s="1153"/>
      <c r="O343" s="1153"/>
      <c r="P343" s="1153"/>
      <c r="Q343" s="1153"/>
      <c r="R343" s="1153"/>
      <c r="T343" s="1154">
        <v>1</v>
      </c>
      <c r="U343" s="1154"/>
      <c r="V343" s="1154"/>
      <c r="W343" s="1154"/>
      <c r="X343" s="1154"/>
      <c r="Y343" s="1154"/>
      <c r="Z343" s="1154"/>
      <c r="AA343" s="1154"/>
      <c r="AB343" s="1154"/>
      <c r="AC343" s="1154"/>
      <c r="AD343" s="1154"/>
      <c r="AE343" s="1154"/>
      <c r="AF343" s="1154"/>
      <c r="AG343" s="1154"/>
    </row>
    <row r="344" spans="5:33" ht="2.4500000000000002" customHeight="1" x14ac:dyDescent="0.2"/>
    <row r="345" spans="5:33" ht="14.25" customHeight="1" x14ac:dyDescent="0.2">
      <c r="E345" s="1153" t="s">
        <v>835</v>
      </c>
      <c r="F345" s="1153"/>
      <c r="G345" s="1153"/>
      <c r="H345" s="1153"/>
      <c r="J345" s="1153" t="s">
        <v>827</v>
      </c>
      <c r="K345" s="1153"/>
      <c r="L345" s="1153"/>
      <c r="M345" s="1153"/>
      <c r="N345" s="1153"/>
      <c r="O345" s="1153"/>
      <c r="P345" s="1153"/>
      <c r="Q345" s="1153"/>
      <c r="R345" s="1153"/>
      <c r="T345" s="1154">
        <v>1</v>
      </c>
      <c r="U345" s="1154"/>
      <c r="V345" s="1154"/>
      <c r="W345" s="1154"/>
      <c r="X345" s="1154"/>
      <c r="Y345" s="1154"/>
      <c r="Z345" s="1154"/>
      <c r="AA345" s="1154"/>
      <c r="AB345" s="1154"/>
      <c r="AC345" s="1154"/>
      <c r="AD345" s="1154"/>
      <c r="AE345" s="1154"/>
      <c r="AF345" s="1154"/>
      <c r="AG345" s="1154"/>
    </row>
    <row r="346" spans="5:33" ht="2.4500000000000002" customHeight="1" x14ac:dyDescent="0.2"/>
    <row r="347" spans="5:33" ht="14.25" customHeight="1" x14ac:dyDescent="0.2">
      <c r="E347" s="1153" t="s">
        <v>836</v>
      </c>
      <c r="F347" s="1153"/>
      <c r="G347" s="1153"/>
      <c r="H347" s="1153"/>
      <c r="J347" s="1153" t="s">
        <v>827</v>
      </c>
      <c r="K347" s="1153"/>
      <c r="L347" s="1153"/>
      <c r="M347" s="1153"/>
      <c r="N347" s="1153"/>
      <c r="O347" s="1153"/>
      <c r="P347" s="1153"/>
      <c r="Q347" s="1153"/>
      <c r="R347" s="1153"/>
      <c r="T347" s="1154">
        <v>1</v>
      </c>
      <c r="U347" s="1154"/>
      <c r="V347" s="1154"/>
      <c r="W347" s="1154"/>
      <c r="X347" s="1154"/>
      <c r="Y347" s="1154"/>
      <c r="Z347" s="1154"/>
      <c r="AA347" s="1154"/>
      <c r="AB347" s="1154"/>
      <c r="AC347" s="1154"/>
      <c r="AD347" s="1154"/>
      <c r="AE347" s="1154"/>
      <c r="AF347" s="1154"/>
      <c r="AG347" s="1154"/>
    </row>
    <row r="348" spans="5:33" ht="2.4500000000000002" customHeight="1" x14ac:dyDescent="0.2"/>
    <row r="349" spans="5:33" ht="14.25" customHeight="1" x14ac:dyDescent="0.2">
      <c r="E349" s="1153" t="s">
        <v>837</v>
      </c>
      <c r="F349" s="1153"/>
      <c r="G349" s="1153"/>
      <c r="H349" s="1153"/>
      <c r="J349" s="1153" t="s">
        <v>827</v>
      </c>
      <c r="K349" s="1153"/>
      <c r="L349" s="1153"/>
      <c r="M349" s="1153"/>
      <c r="N349" s="1153"/>
      <c r="O349" s="1153"/>
      <c r="P349" s="1153"/>
      <c r="Q349" s="1153"/>
      <c r="R349" s="1153"/>
      <c r="T349" s="1154">
        <v>1</v>
      </c>
      <c r="U349" s="1154"/>
      <c r="V349" s="1154"/>
      <c r="W349" s="1154"/>
      <c r="X349" s="1154"/>
      <c r="Y349" s="1154"/>
      <c r="Z349" s="1154"/>
      <c r="AA349" s="1154"/>
      <c r="AB349" s="1154"/>
      <c r="AC349" s="1154"/>
      <c r="AD349" s="1154"/>
      <c r="AE349" s="1154"/>
      <c r="AF349" s="1154"/>
      <c r="AG349" s="1154"/>
    </row>
    <row r="350" spans="5:33" ht="2.4500000000000002" customHeight="1" x14ac:dyDescent="0.2"/>
    <row r="351" spans="5:33" ht="14.25" customHeight="1" x14ac:dyDescent="0.2">
      <c r="E351" s="1153" t="s">
        <v>838</v>
      </c>
      <c r="F351" s="1153"/>
      <c r="G351" s="1153"/>
      <c r="H351" s="1153"/>
      <c r="J351" s="1153" t="s">
        <v>827</v>
      </c>
      <c r="K351" s="1153"/>
      <c r="L351" s="1153"/>
      <c r="M351" s="1153"/>
      <c r="N351" s="1153"/>
      <c r="O351" s="1153"/>
      <c r="P351" s="1153"/>
      <c r="Q351" s="1153"/>
      <c r="R351" s="1153"/>
      <c r="T351" s="1154">
        <v>1</v>
      </c>
      <c r="U351" s="1154"/>
      <c r="V351" s="1154"/>
      <c r="W351" s="1154"/>
      <c r="X351" s="1154"/>
      <c r="Y351" s="1154"/>
      <c r="Z351" s="1154"/>
      <c r="AA351" s="1154"/>
      <c r="AB351" s="1154"/>
      <c r="AC351" s="1154"/>
      <c r="AD351" s="1154"/>
      <c r="AE351" s="1154"/>
      <c r="AF351" s="1154"/>
      <c r="AG351" s="1154"/>
    </row>
    <row r="352" spans="5:33" ht="2.4500000000000002" customHeight="1" x14ac:dyDescent="0.2"/>
    <row r="353" spans="5:33" ht="14.25" customHeight="1" x14ac:dyDescent="0.2">
      <c r="E353" s="1153" t="s">
        <v>839</v>
      </c>
      <c r="F353" s="1153"/>
      <c r="G353" s="1153"/>
      <c r="H353" s="1153"/>
      <c r="J353" s="1153" t="s">
        <v>840</v>
      </c>
      <c r="K353" s="1153"/>
      <c r="L353" s="1153"/>
      <c r="M353" s="1153"/>
      <c r="N353" s="1153"/>
      <c r="O353" s="1153"/>
      <c r="P353" s="1153"/>
      <c r="Q353" s="1153"/>
      <c r="R353" s="1153"/>
      <c r="T353" s="1154">
        <v>1</v>
      </c>
      <c r="U353" s="1154"/>
      <c r="V353" s="1154"/>
      <c r="W353" s="1154"/>
      <c r="X353" s="1154"/>
      <c r="Y353" s="1154"/>
      <c r="Z353" s="1154"/>
      <c r="AA353" s="1154"/>
      <c r="AB353" s="1154"/>
      <c r="AC353" s="1154"/>
      <c r="AD353" s="1154"/>
      <c r="AE353" s="1154"/>
      <c r="AF353" s="1154"/>
      <c r="AG353" s="1154"/>
    </row>
    <row r="354" spans="5:33" ht="2.4500000000000002" customHeight="1" x14ac:dyDescent="0.2"/>
    <row r="355" spans="5:33" ht="14.25" customHeight="1" x14ac:dyDescent="0.2">
      <c r="E355" s="1153" t="s">
        <v>841</v>
      </c>
      <c r="F355" s="1153"/>
      <c r="G355" s="1153"/>
      <c r="H355" s="1153"/>
      <c r="J355" s="1153" t="s">
        <v>840</v>
      </c>
      <c r="K355" s="1153"/>
      <c r="L355" s="1153"/>
      <c r="M355" s="1153"/>
      <c r="N355" s="1153"/>
      <c r="O355" s="1153"/>
      <c r="P355" s="1153"/>
      <c r="Q355" s="1153"/>
      <c r="R355" s="1153"/>
      <c r="T355" s="1154">
        <v>1</v>
      </c>
      <c r="U355" s="1154"/>
      <c r="V355" s="1154"/>
      <c r="W355" s="1154"/>
      <c r="X355" s="1154"/>
      <c r="Y355" s="1154"/>
      <c r="Z355" s="1154"/>
      <c r="AA355" s="1154"/>
      <c r="AB355" s="1154"/>
      <c r="AC355" s="1154"/>
      <c r="AD355" s="1154"/>
      <c r="AE355" s="1154"/>
      <c r="AF355" s="1154"/>
      <c r="AG355" s="1154"/>
    </row>
    <row r="356" spans="5:33" ht="2.4500000000000002" customHeight="1" x14ac:dyDescent="0.2"/>
    <row r="357" spans="5:33" ht="14.25" customHeight="1" x14ac:dyDescent="0.2">
      <c r="E357" s="1153" t="s">
        <v>842</v>
      </c>
      <c r="F357" s="1153"/>
      <c r="G357" s="1153"/>
      <c r="H357" s="1153"/>
      <c r="J357" s="1153" t="s">
        <v>840</v>
      </c>
      <c r="K357" s="1153"/>
      <c r="L357" s="1153"/>
      <c r="M357" s="1153"/>
      <c r="N357" s="1153"/>
      <c r="O357" s="1153"/>
      <c r="P357" s="1153"/>
      <c r="Q357" s="1153"/>
      <c r="R357" s="1153"/>
      <c r="T357" s="1154">
        <v>1</v>
      </c>
      <c r="U357" s="1154"/>
      <c r="V357" s="1154"/>
      <c r="W357" s="1154"/>
      <c r="X357" s="1154"/>
      <c r="Y357" s="1154"/>
      <c r="Z357" s="1154"/>
      <c r="AA357" s="1154"/>
      <c r="AB357" s="1154"/>
      <c r="AC357" s="1154"/>
      <c r="AD357" s="1154"/>
      <c r="AE357" s="1154"/>
      <c r="AF357" s="1154"/>
      <c r="AG357" s="1154"/>
    </row>
    <row r="358" spans="5:33" ht="2.4500000000000002" customHeight="1" x14ac:dyDescent="0.2"/>
    <row r="359" spans="5:33" ht="14.25" customHeight="1" x14ac:dyDescent="0.2">
      <c r="E359" s="1153" t="s">
        <v>843</v>
      </c>
      <c r="F359" s="1153"/>
      <c r="G359" s="1153"/>
      <c r="H359" s="1153"/>
      <c r="J359" s="1153" t="s">
        <v>840</v>
      </c>
      <c r="K359" s="1153"/>
      <c r="L359" s="1153"/>
      <c r="M359" s="1153"/>
      <c r="N359" s="1153"/>
      <c r="O359" s="1153"/>
      <c r="P359" s="1153"/>
      <c r="Q359" s="1153"/>
      <c r="R359" s="1153"/>
      <c r="T359" s="1154">
        <v>1</v>
      </c>
      <c r="U359" s="1154"/>
      <c r="V359" s="1154"/>
      <c r="W359" s="1154"/>
      <c r="X359" s="1154"/>
      <c r="Y359" s="1154"/>
      <c r="Z359" s="1154"/>
      <c r="AA359" s="1154"/>
      <c r="AB359" s="1154"/>
      <c r="AC359" s="1154"/>
      <c r="AD359" s="1154"/>
      <c r="AE359" s="1154"/>
      <c r="AF359" s="1154"/>
      <c r="AG359" s="1154"/>
    </row>
    <row r="360" spans="5:33" ht="2.4500000000000002" customHeight="1" x14ac:dyDescent="0.2"/>
    <row r="361" spans="5:33" ht="14.25" customHeight="1" x14ac:dyDescent="0.2">
      <c r="E361" s="1153" t="s">
        <v>844</v>
      </c>
      <c r="F361" s="1153"/>
      <c r="G361" s="1153"/>
      <c r="H361" s="1153"/>
      <c r="J361" s="1153" t="s">
        <v>845</v>
      </c>
      <c r="K361" s="1153"/>
      <c r="L361" s="1153"/>
      <c r="M361" s="1153"/>
      <c r="N361" s="1153"/>
      <c r="O361" s="1153"/>
      <c r="P361" s="1153"/>
      <c r="Q361" s="1153"/>
      <c r="R361" s="1153"/>
      <c r="T361" s="1154">
        <v>1</v>
      </c>
      <c r="U361" s="1154"/>
      <c r="V361" s="1154"/>
      <c r="W361" s="1154"/>
      <c r="X361" s="1154"/>
      <c r="Y361" s="1154"/>
      <c r="Z361" s="1154"/>
      <c r="AA361" s="1154"/>
      <c r="AB361" s="1154"/>
      <c r="AC361" s="1154"/>
      <c r="AD361" s="1154"/>
      <c r="AE361" s="1154"/>
      <c r="AF361" s="1154"/>
      <c r="AG361" s="1154"/>
    </row>
    <row r="362" spans="5:33" ht="2.4500000000000002" customHeight="1" x14ac:dyDescent="0.2"/>
    <row r="363" spans="5:33" ht="14.25" customHeight="1" x14ac:dyDescent="0.2">
      <c r="E363" s="1153" t="s">
        <v>846</v>
      </c>
      <c r="F363" s="1153"/>
      <c r="G363" s="1153"/>
      <c r="H363" s="1153"/>
      <c r="J363" s="1153" t="s">
        <v>845</v>
      </c>
      <c r="K363" s="1153"/>
      <c r="L363" s="1153"/>
      <c r="M363" s="1153"/>
      <c r="N363" s="1153"/>
      <c r="O363" s="1153"/>
      <c r="P363" s="1153"/>
      <c r="Q363" s="1153"/>
      <c r="R363" s="1153"/>
      <c r="T363" s="1154">
        <v>1</v>
      </c>
      <c r="U363" s="1154"/>
      <c r="V363" s="1154"/>
      <c r="W363" s="1154"/>
      <c r="X363" s="1154"/>
      <c r="Y363" s="1154"/>
      <c r="Z363" s="1154"/>
      <c r="AA363" s="1154"/>
      <c r="AB363" s="1154"/>
      <c r="AC363" s="1154"/>
      <c r="AD363" s="1154"/>
      <c r="AE363" s="1154"/>
      <c r="AF363" s="1154"/>
      <c r="AG363" s="1154"/>
    </row>
    <row r="364" spans="5:33" ht="2.4500000000000002" customHeight="1" x14ac:dyDescent="0.2"/>
    <row r="365" spans="5:33" ht="14.25" customHeight="1" x14ac:dyDescent="0.2">
      <c r="E365" s="1153" t="s">
        <v>847</v>
      </c>
      <c r="F365" s="1153"/>
      <c r="G365" s="1153"/>
      <c r="H365" s="1153"/>
      <c r="J365" s="1153" t="s">
        <v>848</v>
      </c>
      <c r="K365" s="1153"/>
      <c r="L365" s="1153"/>
      <c r="M365" s="1153"/>
      <c r="N365" s="1153"/>
      <c r="O365" s="1153"/>
      <c r="P365" s="1153"/>
      <c r="Q365" s="1153"/>
      <c r="R365" s="1153"/>
      <c r="T365" s="1154">
        <v>1</v>
      </c>
      <c r="U365" s="1154"/>
      <c r="V365" s="1154"/>
      <c r="W365" s="1154"/>
      <c r="X365" s="1154"/>
      <c r="Y365" s="1154"/>
      <c r="Z365" s="1154"/>
      <c r="AA365" s="1154"/>
      <c r="AB365" s="1154"/>
      <c r="AC365" s="1154"/>
      <c r="AD365" s="1154"/>
      <c r="AE365" s="1154"/>
      <c r="AF365" s="1154"/>
      <c r="AG365" s="1154"/>
    </row>
    <row r="366" spans="5:33" ht="2.4500000000000002" customHeight="1" x14ac:dyDescent="0.2"/>
    <row r="367" spans="5:33" ht="14.25" customHeight="1" x14ac:dyDescent="0.2">
      <c r="E367" s="1153" t="s">
        <v>849</v>
      </c>
      <c r="F367" s="1153"/>
      <c r="G367" s="1153"/>
      <c r="H367" s="1153"/>
      <c r="J367" s="1153" t="s">
        <v>850</v>
      </c>
      <c r="K367" s="1153"/>
      <c r="L367" s="1153"/>
      <c r="M367" s="1153"/>
      <c r="N367" s="1153"/>
      <c r="O367" s="1153"/>
      <c r="P367" s="1153"/>
      <c r="Q367" s="1153"/>
      <c r="R367" s="1153"/>
      <c r="T367" s="1154">
        <v>1</v>
      </c>
      <c r="U367" s="1154"/>
      <c r="V367" s="1154"/>
      <c r="W367" s="1154"/>
      <c r="X367" s="1154"/>
      <c r="Y367" s="1154"/>
      <c r="Z367" s="1154"/>
      <c r="AA367" s="1154"/>
      <c r="AB367" s="1154"/>
      <c r="AC367" s="1154"/>
      <c r="AD367" s="1154"/>
      <c r="AE367" s="1154"/>
      <c r="AF367" s="1154"/>
      <c r="AG367" s="1154"/>
    </row>
    <row r="368" spans="5:33" ht="2.4500000000000002" customHeight="1" x14ac:dyDescent="0.2"/>
    <row r="369" spans="5:33" ht="14.25" customHeight="1" x14ac:dyDescent="0.2">
      <c r="E369" s="1153" t="s">
        <v>851</v>
      </c>
      <c r="F369" s="1153"/>
      <c r="G369" s="1153"/>
      <c r="H369" s="1153"/>
      <c r="J369" s="1153" t="s">
        <v>850</v>
      </c>
      <c r="K369" s="1153"/>
      <c r="L369" s="1153"/>
      <c r="M369" s="1153"/>
      <c r="N369" s="1153"/>
      <c r="O369" s="1153"/>
      <c r="P369" s="1153"/>
      <c r="Q369" s="1153"/>
      <c r="R369" s="1153"/>
      <c r="T369" s="1154">
        <v>489.51</v>
      </c>
      <c r="U369" s="1154"/>
      <c r="V369" s="1154"/>
      <c r="W369" s="1154"/>
      <c r="X369" s="1154"/>
      <c r="Y369" s="1154"/>
      <c r="Z369" s="1154"/>
      <c r="AA369" s="1154"/>
      <c r="AB369" s="1154"/>
      <c r="AC369" s="1154"/>
      <c r="AD369" s="1154"/>
      <c r="AE369" s="1154"/>
      <c r="AF369" s="1154"/>
      <c r="AG369" s="1154"/>
    </row>
    <row r="370" spans="5:33" ht="2.4500000000000002" customHeight="1" x14ac:dyDescent="0.2"/>
    <row r="371" spans="5:33" ht="14.25" customHeight="1" x14ac:dyDescent="0.2">
      <c r="E371" s="1153" t="s">
        <v>852</v>
      </c>
      <c r="F371" s="1153"/>
      <c r="G371" s="1153"/>
      <c r="H371" s="1153"/>
      <c r="J371" s="1153" t="s">
        <v>853</v>
      </c>
      <c r="K371" s="1153"/>
      <c r="L371" s="1153"/>
      <c r="M371" s="1153"/>
      <c r="N371" s="1153"/>
      <c r="O371" s="1153"/>
      <c r="P371" s="1153"/>
      <c r="Q371" s="1153"/>
      <c r="R371" s="1153"/>
      <c r="T371" s="1154">
        <v>1</v>
      </c>
      <c r="U371" s="1154"/>
      <c r="V371" s="1154"/>
      <c r="W371" s="1154"/>
      <c r="X371" s="1154"/>
      <c r="Y371" s="1154"/>
      <c r="Z371" s="1154"/>
      <c r="AA371" s="1154"/>
      <c r="AB371" s="1154"/>
      <c r="AC371" s="1154"/>
      <c r="AD371" s="1154"/>
      <c r="AE371" s="1154"/>
      <c r="AF371" s="1154"/>
      <c r="AG371" s="1154"/>
    </row>
    <row r="372" spans="5:33" ht="2.4500000000000002" customHeight="1" x14ac:dyDescent="0.2"/>
    <row r="373" spans="5:33" ht="14.25" customHeight="1" x14ac:dyDescent="0.2">
      <c r="E373" s="1153" t="s">
        <v>854</v>
      </c>
      <c r="F373" s="1153"/>
      <c r="G373" s="1153"/>
      <c r="H373" s="1153"/>
      <c r="J373" s="1153" t="s">
        <v>853</v>
      </c>
      <c r="K373" s="1153"/>
      <c r="L373" s="1153"/>
      <c r="M373" s="1153"/>
      <c r="N373" s="1153"/>
      <c r="O373" s="1153"/>
      <c r="P373" s="1153"/>
      <c r="Q373" s="1153"/>
      <c r="R373" s="1153"/>
      <c r="T373" s="1154">
        <v>1</v>
      </c>
      <c r="U373" s="1154"/>
      <c r="V373" s="1154"/>
      <c r="W373" s="1154"/>
      <c r="X373" s="1154"/>
      <c r="Y373" s="1154"/>
      <c r="Z373" s="1154"/>
      <c r="AA373" s="1154"/>
      <c r="AB373" s="1154"/>
      <c r="AC373" s="1154"/>
      <c r="AD373" s="1154"/>
      <c r="AE373" s="1154"/>
      <c r="AF373" s="1154"/>
      <c r="AG373" s="1154"/>
    </row>
    <row r="374" spans="5:33" ht="2.4500000000000002" customHeight="1" x14ac:dyDescent="0.2"/>
    <row r="375" spans="5:33" ht="14.25" customHeight="1" x14ac:dyDescent="0.2">
      <c r="E375" s="1153" t="s">
        <v>855</v>
      </c>
      <c r="F375" s="1153"/>
      <c r="G375" s="1153"/>
      <c r="H375" s="1153"/>
      <c r="J375" s="1153" t="s">
        <v>853</v>
      </c>
      <c r="K375" s="1153"/>
      <c r="L375" s="1153"/>
      <c r="M375" s="1153"/>
      <c r="N375" s="1153"/>
      <c r="O375" s="1153"/>
      <c r="P375" s="1153"/>
      <c r="Q375" s="1153"/>
      <c r="R375" s="1153"/>
      <c r="T375" s="1154">
        <v>1</v>
      </c>
      <c r="U375" s="1154"/>
      <c r="V375" s="1154"/>
      <c r="W375" s="1154"/>
      <c r="X375" s="1154"/>
      <c r="Y375" s="1154"/>
      <c r="Z375" s="1154"/>
      <c r="AA375" s="1154"/>
      <c r="AB375" s="1154"/>
      <c r="AC375" s="1154"/>
      <c r="AD375" s="1154"/>
      <c r="AE375" s="1154"/>
      <c r="AF375" s="1154"/>
      <c r="AG375" s="1154"/>
    </row>
    <row r="376" spans="5:33" ht="2.4500000000000002" customHeight="1" x14ac:dyDescent="0.2"/>
    <row r="377" spans="5:33" ht="14.25" customHeight="1" x14ac:dyDescent="0.2">
      <c r="E377" s="1153" t="s">
        <v>856</v>
      </c>
      <c r="F377" s="1153"/>
      <c r="G377" s="1153"/>
      <c r="H377" s="1153"/>
      <c r="J377" s="1153" t="s">
        <v>857</v>
      </c>
      <c r="K377" s="1153"/>
      <c r="L377" s="1153"/>
      <c r="M377" s="1153"/>
      <c r="N377" s="1153"/>
      <c r="O377" s="1153"/>
      <c r="P377" s="1153"/>
      <c r="Q377" s="1153"/>
      <c r="R377" s="1153"/>
      <c r="T377" s="1154">
        <v>1374.7</v>
      </c>
      <c r="U377" s="1154"/>
      <c r="V377" s="1154"/>
      <c r="W377" s="1154"/>
      <c r="X377" s="1154"/>
      <c r="Y377" s="1154"/>
      <c r="Z377" s="1154"/>
      <c r="AA377" s="1154"/>
      <c r="AB377" s="1154"/>
      <c r="AC377" s="1154"/>
      <c r="AD377" s="1154"/>
      <c r="AE377" s="1154"/>
      <c r="AF377" s="1154"/>
      <c r="AG377" s="1154"/>
    </row>
    <row r="378" spans="5:33" ht="2.4500000000000002" customHeight="1" x14ac:dyDescent="0.2"/>
    <row r="379" spans="5:33" ht="14.25" customHeight="1" x14ac:dyDescent="0.2">
      <c r="E379" s="1153" t="s">
        <v>858</v>
      </c>
      <c r="F379" s="1153"/>
      <c r="G379" s="1153"/>
      <c r="H379" s="1153"/>
      <c r="J379" s="1153" t="s">
        <v>859</v>
      </c>
      <c r="K379" s="1153"/>
      <c r="L379" s="1153"/>
      <c r="M379" s="1153"/>
      <c r="N379" s="1153"/>
      <c r="O379" s="1153"/>
      <c r="P379" s="1153"/>
      <c r="Q379" s="1153"/>
      <c r="R379" s="1153"/>
      <c r="T379" s="1154">
        <v>1</v>
      </c>
      <c r="U379" s="1154"/>
      <c r="V379" s="1154"/>
      <c r="W379" s="1154"/>
      <c r="X379" s="1154"/>
      <c r="Y379" s="1154"/>
      <c r="Z379" s="1154"/>
      <c r="AA379" s="1154"/>
      <c r="AB379" s="1154"/>
      <c r="AC379" s="1154"/>
      <c r="AD379" s="1154"/>
      <c r="AE379" s="1154"/>
      <c r="AF379" s="1154"/>
      <c r="AG379" s="1154"/>
    </row>
    <row r="380" spans="5:33" ht="2.4500000000000002" customHeight="1" x14ac:dyDescent="0.2"/>
    <row r="381" spans="5:33" ht="14.25" customHeight="1" x14ac:dyDescent="0.2">
      <c r="E381" s="1153" t="s">
        <v>860</v>
      </c>
      <c r="F381" s="1153"/>
      <c r="G381" s="1153"/>
      <c r="H381" s="1153"/>
      <c r="J381" s="1153" t="s">
        <v>861</v>
      </c>
      <c r="K381" s="1153"/>
      <c r="L381" s="1153"/>
      <c r="M381" s="1153"/>
      <c r="N381" s="1153"/>
      <c r="O381" s="1153"/>
      <c r="P381" s="1153"/>
      <c r="Q381" s="1153"/>
      <c r="R381" s="1153"/>
      <c r="T381" s="1154">
        <v>166.56</v>
      </c>
      <c r="U381" s="1154"/>
      <c r="V381" s="1154"/>
      <c r="W381" s="1154"/>
      <c r="X381" s="1154"/>
      <c r="Y381" s="1154"/>
      <c r="Z381" s="1154"/>
      <c r="AA381" s="1154"/>
      <c r="AB381" s="1154"/>
      <c r="AC381" s="1154"/>
      <c r="AD381" s="1154"/>
      <c r="AE381" s="1154"/>
      <c r="AF381" s="1154"/>
      <c r="AG381" s="1154"/>
    </row>
    <row r="382" spans="5:33" ht="2.4500000000000002" customHeight="1" x14ac:dyDescent="0.2"/>
    <row r="383" spans="5:33" ht="14.25" customHeight="1" x14ac:dyDescent="0.2">
      <c r="E383" s="1153" t="s">
        <v>862</v>
      </c>
      <c r="F383" s="1153"/>
      <c r="G383" s="1153"/>
      <c r="H383" s="1153"/>
      <c r="J383" s="1153" t="s">
        <v>861</v>
      </c>
      <c r="K383" s="1153"/>
      <c r="L383" s="1153"/>
      <c r="M383" s="1153"/>
      <c r="N383" s="1153"/>
      <c r="O383" s="1153"/>
      <c r="P383" s="1153"/>
      <c r="Q383" s="1153"/>
      <c r="R383" s="1153"/>
      <c r="T383" s="1154">
        <v>55.33</v>
      </c>
      <c r="U383" s="1154"/>
      <c r="V383" s="1154"/>
      <c r="W383" s="1154"/>
      <c r="X383" s="1154"/>
      <c r="Y383" s="1154"/>
      <c r="Z383" s="1154"/>
      <c r="AA383" s="1154"/>
      <c r="AB383" s="1154"/>
      <c r="AC383" s="1154"/>
      <c r="AD383" s="1154"/>
      <c r="AE383" s="1154"/>
      <c r="AF383" s="1154"/>
      <c r="AG383" s="1154"/>
    </row>
    <row r="384" spans="5:33" ht="2.4500000000000002" customHeight="1" x14ac:dyDescent="0.2"/>
    <row r="385" spans="5:33" ht="14.25" customHeight="1" x14ac:dyDescent="0.2">
      <c r="E385" s="1153" t="s">
        <v>863</v>
      </c>
      <c r="F385" s="1153"/>
      <c r="G385" s="1153"/>
      <c r="H385" s="1153"/>
      <c r="J385" s="1153" t="s">
        <v>864</v>
      </c>
      <c r="K385" s="1153"/>
      <c r="L385" s="1153"/>
      <c r="M385" s="1153"/>
      <c r="N385" s="1153"/>
      <c r="O385" s="1153"/>
      <c r="P385" s="1153"/>
      <c r="Q385" s="1153"/>
      <c r="R385" s="1153"/>
      <c r="T385" s="1154">
        <v>1</v>
      </c>
      <c r="U385" s="1154"/>
      <c r="V385" s="1154"/>
      <c r="W385" s="1154"/>
      <c r="X385" s="1154"/>
      <c r="Y385" s="1154"/>
      <c r="Z385" s="1154"/>
      <c r="AA385" s="1154"/>
      <c r="AB385" s="1154"/>
      <c r="AC385" s="1154"/>
      <c r="AD385" s="1154"/>
      <c r="AE385" s="1154"/>
      <c r="AF385" s="1154"/>
      <c r="AG385" s="1154"/>
    </row>
    <row r="386" spans="5:33" ht="2.4500000000000002" customHeight="1" x14ac:dyDescent="0.2"/>
    <row r="387" spans="5:33" ht="14.25" customHeight="1" x14ac:dyDescent="0.2">
      <c r="E387" s="1153" t="s">
        <v>865</v>
      </c>
      <c r="F387" s="1153"/>
      <c r="G387" s="1153"/>
      <c r="H387" s="1153"/>
      <c r="J387" s="1153" t="s">
        <v>864</v>
      </c>
      <c r="K387" s="1153"/>
      <c r="L387" s="1153"/>
      <c r="M387" s="1153"/>
      <c r="N387" s="1153"/>
      <c r="O387" s="1153"/>
      <c r="P387" s="1153"/>
      <c r="Q387" s="1153"/>
      <c r="R387" s="1153"/>
      <c r="T387" s="1154">
        <v>1</v>
      </c>
      <c r="U387" s="1154"/>
      <c r="V387" s="1154"/>
      <c r="W387" s="1154"/>
      <c r="X387" s="1154"/>
      <c r="Y387" s="1154"/>
      <c r="Z387" s="1154"/>
      <c r="AA387" s="1154"/>
      <c r="AB387" s="1154"/>
      <c r="AC387" s="1154"/>
      <c r="AD387" s="1154"/>
      <c r="AE387" s="1154"/>
      <c r="AF387" s="1154"/>
      <c r="AG387" s="1154"/>
    </row>
    <row r="388" spans="5:33" ht="2.4500000000000002" customHeight="1" x14ac:dyDescent="0.2"/>
    <row r="389" spans="5:33" ht="14.25" customHeight="1" x14ac:dyDescent="0.2">
      <c r="E389" s="1153" t="s">
        <v>866</v>
      </c>
      <c r="F389" s="1153"/>
      <c r="G389" s="1153"/>
      <c r="H389" s="1153"/>
      <c r="J389" s="1153" t="s">
        <v>864</v>
      </c>
      <c r="K389" s="1153"/>
      <c r="L389" s="1153"/>
      <c r="M389" s="1153"/>
      <c r="N389" s="1153"/>
      <c r="O389" s="1153"/>
      <c r="P389" s="1153"/>
      <c r="Q389" s="1153"/>
      <c r="R389" s="1153"/>
      <c r="T389" s="1154">
        <v>1</v>
      </c>
      <c r="U389" s="1154"/>
      <c r="V389" s="1154"/>
      <c r="W389" s="1154"/>
      <c r="X389" s="1154"/>
      <c r="Y389" s="1154"/>
      <c r="Z389" s="1154"/>
      <c r="AA389" s="1154"/>
      <c r="AB389" s="1154"/>
      <c r="AC389" s="1154"/>
      <c r="AD389" s="1154"/>
      <c r="AE389" s="1154"/>
      <c r="AF389" s="1154"/>
      <c r="AG389" s="1154"/>
    </row>
    <row r="390" spans="5:33" ht="2.4500000000000002" customHeight="1" x14ac:dyDescent="0.2"/>
    <row r="391" spans="5:33" ht="14.25" customHeight="1" x14ac:dyDescent="0.2">
      <c r="E391" s="1153" t="s">
        <v>867</v>
      </c>
      <c r="F391" s="1153"/>
      <c r="G391" s="1153"/>
      <c r="H391" s="1153"/>
      <c r="J391" s="1153" t="s">
        <v>864</v>
      </c>
      <c r="K391" s="1153"/>
      <c r="L391" s="1153"/>
      <c r="M391" s="1153"/>
      <c r="N391" s="1153"/>
      <c r="O391" s="1153"/>
      <c r="P391" s="1153"/>
      <c r="Q391" s="1153"/>
      <c r="R391" s="1153"/>
      <c r="T391" s="1154">
        <v>1063.97</v>
      </c>
      <c r="U391" s="1154"/>
      <c r="V391" s="1154"/>
      <c r="W391" s="1154"/>
      <c r="X391" s="1154"/>
      <c r="Y391" s="1154"/>
      <c r="Z391" s="1154"/>
      <c r="AA391" s="1154"/>
      <c r="AB391" s="1154"/>
      <c r="AC391" s="1154"/>
      <c r="AD391" s="1154"/>
      <c r="AE391" s="1154"/>
      <c r="AF391" s="1154"/>
      <c r="AG391" s="1154"/>
    </row>
    <row r="392" spans="5:33" ht="2.4500000000000002" customHeight="1" x14ac:dyDescent="0.2"/>
    <row r="393" spans="5:33" ht="14.25" customHeight="1" x14ac:dyDescent="0.2">
      <c r="E393" s="1153" t="s">
        <v>868</v>
      </c>
      <c r="F393" s="1153"/>
      <c r="G393" s="1153"/>
      <c r="H393" s="1153"/>
      <c r="J393" s="1153" t="s">
        <v>869</v>
      </c>
      <c r="K393" s="1153"/>
      <c r="L393" s="1153"/>
      <c r="M393" s="1153"/>
      <c r="N393" s="1153"/>
      <c r="O393" s="1153"/>
      <c r="P393" s="1153"/>
      <c r="Q393" s="1153"/>
      <c r="R393" s="1153"/>
      <c r="T393" s="1154">
        <v>1</v>
      </c>
      <c r="U393" s="1154"/>
      <c r="V393" s="1154"/>
      <c r="W393" s="1154"/>
      <c r="X393" s="1154"/>
      <c r="Y393" s="1154"/>
      <c r="Z393" s="1154"/>
      <c r="AA393" s="1154"/>
      <c r="AB393" s="1154"/>
      <c r="AC393" s="1154"/>
      <c r="AD393" s="1154"/>
      <c r="AE393" s="1154"/>
      <c r="AF393" s="1154"/>
      <c r="AG393" s="1154"/>
    </row>
    <row r="394" spans="5:33" ht="2.4500000000000002" customHeight="1" x14ac:dyDescent="0.2"/>
    <row r="395" spans="5:33" ht="14.25" customHeight="1" x14ac:dyDescent="0.2">
      <c r="E395" s="1153" t="s">
        <v>870</v>
      </c>
      <c r="F395" s="1153"/>
      <c r="G395" s="1153"/>
      <c r="H395" s="1153"/>
      <c r="J395" s="1153" t="s">
        <v>869</v>
      </c>
      <c r="K395" s="1153"/>
      <c r="L395" s="1153"/>
      <c r="M395" s="1153"/>
      <c r="N395" s="1153"/>
      <c r="O395" s="1153"/>
      <c r="P395" s="1153"/>
      <c r="Q395" s="1153"/>
      <c r="R395" s="1153"/>
      <c r="T395" s="1154">
        <v>1</v>
      </c>
      <c r="U395" s="1154"/>
      <c r="V395" s="1154"/>
      <c r="W395" s="1154"/>
      <c r="X395" s="1154"/>
      <c r="Y395" s="1154"/>
      <c r="Z395" s="1154"/>
      <c r="AA395" s="1154"/>
      <c r="AB395" s="1154"/>
      <c r="AC395" s="1154"/>
      <c r="AD395" s="1154"/>
      <c r="AE395" s="1154"/>
      <c r="AF395" s="1154"/>
      <c r="AG395" s="1154"/>
    </row>
    <row r="396" spans="5:33" ht="2.4500000000000002" customHeight="1" x14ac:dyDescent="0.2"/>
    <row r="397" spans="5:33" ht="14.25" customHeight="1" x14ac:dyDescent="0.2">
      <c r="E397" s="1153" t="s">
        <v>871</v>
      </c>
      <c r="F397" s="1153"/>
      <c r="G397" s="1153"/>
      <c r="H397" s="1153"/>
      <c r="J397" s="1153" t="s">
        <v>869</v>
      </c>
      <c r="K397" s="1153"/>
      <c r="L397" s="1153"/>
      <c r="M397" s="1153"/>
      <c r="N397" s="1153"/>
      <c r="O397" s="1153"/>
      <c r="P397" s="1153"/>
      <c r="Q397" s="1153"/>
      <c r="R397" s="1153"/>
      <c r="T397" s="1154">
        <v>1</v>
      </c>
      <c r="U397" s="1154"/>
      <c r="V397" s="1154"/>
      <c r="W397" s="1154"/>
      <c r="X397" s="1154"/>
      <c r="Y397" s="1154"/>
      <c r="Z397" s="1154"/>
      <c r="AA397" s="1154"/>
      <c r="AB397" s="1154"/>
      <c r="AC397" s="1154"/>
      <c r="AD397" s="1154"/>
      <c r="AE397" s="1154"/>
      <c r="AF397" s="1154"/>
      <c r="AG397" s="1154"/>
    </row>
    <row r="398" spans="5:33" ht="2.4500000000000002" customHeight="1" x14ac:dyDescent="0.2"/>
    <row r="399" spans="5:33" ht="14.25" customHeight="1" x14ac:dyDescent="0.2">
      <c r="E399" s="1153" t="s">
        <v>872</v>
      </c>
      <c r="F399" s="1153"/>
      <c r="G399" s="1153"/>
      <c r="H399" s="1153"/>
      <c r="J399" s="1153" t="s">
        <v>869</v>
      </c>
      <c r="K399" s="1153"/>
      <c r="L399" s="1153"/>
      <c r="M399" s="1153"/>
      <c r="N399" s="1153"/>
      <c r="O399" s="1153"/>
      <c r="P399" s="1153"/>
      <c r="Q399" s="1153"/>
      <c r="R399" s="1153"/>
      <c r="T399" s="1154">
        <v>1</v>
      </c>
      <c r="U399" s="1154"/>
      <c r="V399" s="1154"/>
      <c r="W399" s="1154"/>
      <c r="X399" s="1154"/>
      <c r="Y399" s="1154"/>
      <c r="Z399" s="1154"/>
      <c r="AA399" s="1154"/>
      <c r="AB399" s="1154"/>
      <c r="AC399" s="1154"/>
      <c r="AD399" s="1154"/>
      <c r="AE399" s="1154"/>
      <c r="AF399" s="1154"/>
      <c r="AG399" s="1154"/>
    </row>
    <row r="400" spans="5:33" ht="2.4500000000000002" customHeight="1" x14ac:dyDescent="0.2"/>
    <row r="401" spans="5:33" ht="14.25" customHeight="1" x14ac:dyDescent="0.2">
      <c r="E401" s="1153" t="s">
        <v>873</v>
      </c>
      <c r="F401" s="1153"/>
      <c r="G401" s="1153"/>
      <c r="H401" s="1153"/>
      <c r="J401" s="1153" t="s">
        <v>869</v>
      </c>
      <c r="K401" s="1153"/>
      <c r="L401" s="1153"/>
      <c r="M401" s="1153"/>
      <c r="N401" s="1153"/>
      <c r="O401" s="1153"/>
      <c r="P401" s="1153"/>
      <c r="Q401" s="1153"/>
      <c r="R401" s="1153"/>
      <c r="T401" s="1154">
        <v>1</v>
      </c>
      <c r="U401" s="1154"/>
      <c r="V401" s="1154"/>
      <c r="W401" s="1154"/>
      <c r="X401" s="1154"/>
      <c r="Y401" s="1154"/>
      <c r="Z401" s="1154"/>
      <c r="AA401" s="1154"/>
      <c r="AB401" s="1154"/>
      <c r="AC401" s="1154"/>
      <c r="AD401" s="1154"/>
      <c r="AE401" s="1154"/>
      <c r="AF401" s="1154"/>
      <c r="AG401" s="1154"/>
    </row>
    <row r="402" spans="5:33" ht="2.4500000000000002" customHeight="1" x14ac:dyDescent="0.2"/>
    <row r="403" spans="5:33" ht="14.25" customHeight="1" x14ac:dyDescent="0.2">
      <c r="E403" s="1153" t="s">
        <v>874</v>
      </c>
      <c r="F403" s="1153"/>
      <c r="G403" s="1153"/>
      <c r="H403" s="1153"/>
      <c r="J403" s="1153" t="s">
        <v>869</v>
      </c>
      <c r="K403" s="1153"/>
      <c r="L403" s="1153"/>
      <c r="M403" s="1153"/>
      <c r="N403" s="1153"/>
      <c r="O403" s="1153"/>
      <c r="P403" s="1153"/>
      <c r="Q403" s="1153"/>
      <c r="R403" s="1153"/>
      <c r="T403" s="1154">
        <v>1</v>
      </c>
      <c r="U403" s="1154"/>
      <c r="V403" s="1154"/>
      <c r="W403" s="1154"/>
      <c r="X403" s="1154"/>
      <c r="Y403" s="1154"/>
      <c r="Z403" s="1154"/>
      <c r="AA403" s="1154"/>
      <c r="AB403" s="1154"/>
      <c r="AC403" s="1154"/>
      <c r="AD403" s="1154"/>
      <c r="AE403" s="1154"/>
      <c r="AF403" s="1154"/>
      <c r="AG403" s="1154"/>
    </row>
    <row r="404" spans="5:33" ht="2.4500000000000002" customHeight="1" x14ac:dyDescent="0.2"/>
    <row r="405" spans="5:33" ht="14.25" customHeight="1" x14ac:dyDescent="0.2">
      <c r="E405" s="1153" t="s">
        <v>875</v>
      </c>
      <c r="F405" s="1153"/>
      <c r="G405" s="1153"/>
      <c r="H405" s="1153"/>
      <c r="J405" s="1153" t="s">
        <v>869</v>
      </c>
      <c r="K405" s="1153"/>
      <c r="L405" s="1153"/>
      <c r="M405" s="1153"/>
      <c r="N405" s="1153"/>
      <c r="O405" s="1153"/>
      <c r="P405" s="1153"/>
      <c r="Q405" s="1153"/>
      <c r="R405" s="1153"/>
      <c r="T405" s="1154">
        <v>1</v>
      </c>
      <c r="U405" s="1154"/>
      <c r="V405" s="1154"/>
      <c r="W405" s="1154"/>
      <c r="X405" s="1154"/>
      <c r="Y405" s="1154"/>
      <c r="Z405" s="1154"/>
      <c r="AA405" s="1154"/>
      <c r="AB405" s="1154"/>
      <c r="AC405" s="1154"/>
      <c r="AD405" s="1154"/>
      <c r="AE405" s="1154"/>
      <c r="AF405" s="1154"/>
      <c r="AG405" s="1154"/>
    </row>
    <row r="406" spans="5:33" ht="2.4500000000000002" customHeight="1" x14ac:dyDescent="0.2"/>
    <row r="407" spans="5:33" ht="14.25" customHeight="1" x14ac:dyDescent="0.2">
      <c r="E407" s="1153" t="s">
        <v>876</v>
      </c>
      <c r="F407" s="1153"/>
      <c r="G407" s="1153"/>
      <c r="H407" s="1153"/>
      <c r="J407" s="1153" t="s">
        <v>877</v>
      </c>
      <c r="K407" s="1153"/>
      <c r="L407" s="1153"/>
      <c r="M407" s="1153"/>
      <c r="N407" s="1153"/>
      <c r="O407" s="1153"/>
      <c r="P407" s="1153"/>
      <c r="Q407" s="1153"/>
      <c r="R407" s="1153"/>
      <c r="T407" s="1154">
        <v>1</v>
      </c>
      <c r="U407" s="1154"/>
      <c r="V407" s="1154"/>
      <c r="W407" s="1154"/>
      <c r="X407" s="1154"/>
      <c r="Y407" s="1154"/>
      <c r="Z407" s="1154"/>
      <c r="AA407" s="1154"/>
      <c r="AB407" s="1154"/>
      <c r="AC407" s="1154"/>
      <c r="AD407" s="1154"/>
      <c r="AE407" s="1154"/>
      <c r="AF407" s="1154"/>
      <c r="AG407" s="1154"/>
    </row>
    <row r="408" spans="5:33" ht="2.4500000000000002" customHeight="1" x14ac:dyDescent="0.2"/>
    <row r="409" spans="5:33" ht="14.25" customHeight="1" x14ac:dyDescent="0.2">
      <c r="E409" s="1153" t="s">
        <v>878</v>
      </c>
      <c r="F409" s="1153"/>
      <c r="G409" s="1153"/>
      <c r="H409" s="1153"/>
      <c r="J409" s="1153" t="s">
        <v>877</v>
      </c>
      <c r="K409" s="1153"/>
      <c r="L409" s="1153"/>
      <c r="M409" s="1153"/>
      <c r="N409" s="1153"/>
      <c r="O409" s="1153"/>
      <c r="P409" s="1153"/>
      <c r="Q409" s="1153"/>
      <c r="R409" s="1153"/>
      <c r="T409" s="1154">
        <v>1</v>
      </c>
      <c r="U409" s="1154"/>
      <c r="V409" s="1154"/>
      <c r="W409" s="1154"/>
      <c r="X409" s="1154"/>
      <c r="Y409" s="1154"/>
      <c r="Z409" s="1154"/>
      <c r="AA409" s="1154"/>
      <c r="AB409" s="1154"/>
      <c r="AC409" s="1154"/>
      <c r="AD409" s="1154"/>
      <c r="AE409" s="1154"/>
      <c r="AF409" s="1154"/>
      <c r="AG409" s="1154"/>
    </row>
    <row r="410" spans="5:33" ht="2.4500000000000002" customHeight="1" x14ac:dyDescent="0.2"/>
    <row r="411" spans="5:33" ht="14.25" customHeight="1" x14ac:dyDescent="0.2">
      <c r="E411" s="1153" t="s">
        <v>879</v>
      </c>
      <c r="F411" s="1153"/>
      <c r="G411" s="1153"/>
      <c r="H411" s="1153"/>
      <c r="J411" s="1153" t="s">
        <v>880</v>
      </c>
      <c r="K411" s="1153"/>
      <c r="L411" s="1153"/>
      <c r="M411" s="1153"/>
      <c r="N411" s="1153"/>
      <c r="O411" s="1153"/>
      <c r="P411" s="1153"/>
      <c r="Q411" s="1153"/>
      <c r="R411" s="1153"/>
      <c r="T411" s="1154">
        <v>1</v>
      </c>
      <c r="U411" s="1154"/>
      <c r="V411" s="1154"/>
      <c r="W411" s="1154"/>
      <c r="X411" s="1154"/>
      <c r="Y411" s="1154"/>
      <c r="Z411" s="1154"/>
      <c r="AA411" s="1154"/>
      <c r="AB411" s="1154"/>
      <c r="AC411" s="1154"/>
      <c r="AD411" s="1154"/>
      <c r="AE411" s="1154"/>
      <c r="AF411" s="1154"/>
      <c r="AG411" s="1154"/>
    </row>
    <row r="412" spans="5:33" ht="2.4500000000000002" customHeight="1" x14ac:dyDescent="0.2"/>
    <row r="413" spans="5:33" ht="14.25" customHeight="1" x14ac:dyDescent="0.2">
      <c r="E413" s="1153" t="s">
        <v>881</v>
      </c>
      <c r="F413" s="1153"/>
      <c r="G413" s="1153"/>
      <c r="H413" s="1153"/>
      <c r="J413" s="1153" t="s">
        <v>882</v>
      </c>
      <c r="K413" s="1153"/>
      <c r="L413" s="1153"/>
      <c r="M413" s="1153"/>
      <c r="N413" s="1153"/>
      <c r="O413" s="1153"/>
      <c r="P413" s="1153"/>
      <c r="Q413" s="1153"/>
      <c r="R413" s="1153"/>
      <c r="T413" s="1154">
        <v>1</v>
      </c>
      <c r="U413" s="1154"/>
      <c r="V413" s="1154"/>
      <c r="W413" s="1154"/>
      <c r="X413" s="1154"/>
      <c r="Y413" s="1154"/>
      <c r="Z413" s="1154"/>
      <c r="AA413" s="1154"/>
      <c r="AB413" s="1154"/>
      <c r="AC413" s="1154"/>
      <c r="AD413" s="1154"/>
      <c r="AE413" s="1154"/>
      <c r="AF413" s="1154"/>
      <c r="AG413" s="1154"/>
    </row>
    <row r="414" spans="5:33" ht="2.4500000000000002" customHeight="1" x14ac:dyDescent="0.2"/>
    <row r="415" spans="5:33" ht="14.25" customHeight="1" x14ac:dyDescent="0.2">
      <c r="E415" s="1153" t="s">
        <v>883</v>
      </c>
      <c r="F415" s="1153"/>
      <c r="G415" s="1153"/>
      <c r="H415" s="1153"/>
      <c r="J415" s="1153" t="s">
        <v>882</v>
      </c>
      <c r="K415" s="1153"/>
      <c r="L415" s="1153"/>
      <c r="M415" s="1153"/>
      <c r="N415" s="1153"/>
      <c r="O415" s="1153"/>
      <c r="P415" s="1153"/>
      <c r="Q415" s="1153"/>
      <c r="R415" s="1153"/>
      <c r="T415" s="1154">
        <v>628.65</v>
      </c>
      <c r="U415" s="1154"/>
      <c r="V415" s="1154"/>
      <c r="W415" s="1154"/>
      <c r="X415" s="1154"/>
      <c r="Y415" s="1154"/>
      <c r="Z415" s="1154"/>
      <c r="AA415" s="1154"/>
      <c r="AB415" s="1154"/>
      <c r="AC415" s="1154"/>
      <c r="AD415" s="1154"/>
      <c r="AE415" s="1154"/>
      <c r="AF415" s="1154"/>
      <c r="AG415" s="1154"/>
    </row>
    <row r="416" spans="5:33" ht="2.4500000000000002" customHeight="1" x14ac:dyDescent="0.2"/>
    <row r="417" spans="5:33" ht="14.25" customHeight="1" x14ac:dyDescent="0.2">
      <c r="E417" s="1153" t="s">
        <v>884</v>
      </c>
      <c r="F417" s="1153"/>
      <c r="G417" s="1153"/>
      <c r="H417" s="1153"/>
      <c r="J417" s="1153" t="s">
        <v>885</v>
      </c>
      <c r="K417" s="1153"/>
      <c r="L417" s="1153"/>
      <c r="M417" s="1153"/>
      <c r="N417" s="1153"/>
      <c r="O417" s="1153"/>
      <c r="P417" s="1153"/>
      <c r="Q417" s="1153"/>
      <c r="R417" s="1153"/>
      <c r="T417" s="1154">
        <v>1</v>
      </c>
      <c r="U417" s="1154"/>
      <c r="V417" s="1154"/>
      <c r="W417" s="1154"/>
      <c r="X417" s="1154"/>
      <c r="Y417" s="1154"/>
      <c r="Z417" s="1154"/>
      <c r="AA417" s="1154"/>
      <c r="AB417" s="1154"/>
      <c r="AC417" s="1154"/>
      <c r="AD417" s="1154"/>
      <c r="AE417" s="1154"/>
      <c r="AF417" s="1154"/>
      <c r="AG417" s="1154"/>
    </row>
    <row r="418" spans="5:33" ht="2.4500000000000002" customHeight="1" x14ac:dyDescent="0.2"/>
    <row r="419" spans="5:33" ht="14.25" customHeight="1" x14ac:dyDescent="0.2">
      <c r="E419" s="1153" t="s">
        <v>886</v>
      </c>
      <c r="F419" s="1153"/>
      <c r="G419" s="1153"/>
      <c r="H419" s="1153"/>
      <c r="J419" s="1153" t="s">
        <v>887</v>
      </c>
      <c r="K419" s="1153"/>
      <c r="L419" s="1153"/>
      <c r="M419" s="1153"/>
      <c r="N419" s="1153"/>
      <c r="O419" s="1153"/>
      <c r="P419" s="1153"/>
      <c r="Q419" s="1153"/>
      <c r="R419" s="1153"/>
      <c r="T419" s="1154">
        <v>1</v>
      </c>
      <c r="U419" s="1154"/>
      <c r="V419" s="1154"/>
      <c r="W419" s="1154"/>
      <c r="X419" s="1154"/>
      <c r="Y419" s="1154"/>
      <c r="Z419" s="1154"/>
      <c r="AA419" s="1154"/>
      <c r="AB419" s="1154"/>
      <c r="AC419" s="1154"/>
      <c r="AD419" s="1154"/>
      <c r="AE419" s="1154"/>
      <c r="AF419" s="1154"/>
      <c r="AG419" s="1154"/>
    </row>
    <row r="420" spans="5:33" ht="2.4500000000000002" customHeight="1" x14ac:dyDescent="0.2"/>
    <row r="421" spans="5:33" ht="14.25" customHeight="1" x14ac:dyDescent="0.2">
      <c r="E421" s="1153" t="s">
        <v>888</v>
      </c>
      <c r="F421" s="1153"/>
      <c r="G421" s="1153"/>
      <c r="H421" s="1153"/>
      <c r="J421" s="1153" t="s">
        <v>887</v>
      </c>
      <c r="K421" s="1153"/>
      <c r="L421" s="1153"/>
      <c r="M421" s="1153"/>
      <c r="N421" s="1153"/>
      <c r="O421" s="1153"/>
      <c r="P421" s="1153"/>
      <c r="Q421" s="1153"/>
      <c r="R421" s="1153"/>
      <c r="T421" s="1154">
        <v>1</v>
      </c>
      <c r="U421" s="1154"/>
      <c r="V421" s="1154"/>
      <c r="W421" s="1154"/>
      <c r="X421" s="1154"/>
      <c r="Y421" s="1154"/>
      <c r="Z421" s="1154"/>
      <c r="AA421" s="1154"/>
      <c r="AB421" s="1154"/>
      <c r="AC421" s="1154"/>
      <c r="AD421" s="1154"/>
      <c r="AE421" s="1154"/>
      <c r="AF421" s="1154"/>
      <c r="AG421" s="1154"/>
    </row>
    <row r="422" spans="5:33" ht="2.4500000000000002" customHeight="1" x14ac:dyDescent="0.2"/>
    <row r="423" spans="5:33" ht="14.25" customHeight="1" x14ac:dyDescent="0.2">
      <c r="E423" s="1153" t="s">
        <v>889</v>
      </c>
      <c r="F423" s="1153"/>
      <c r="G423" s="1153"/>
      <c r="H423" s="1153"/>
      <c r="J423" s="1153" t="s">
        <v>887</v>
      </c>
      <c r="K423" s="1153"/>
      <c r="L423" s="1153"/>
      <c r="M423" s="1153"/>
      <c r="N423" s="1153"/>
      <c r="O423" s="1153"/>
      <c r="P423" s="1153"/>
      <c r="Q423" s="1153"/>
      <c r="R423" s="1153"/>
      <c r="T423" s="1154">
        <v>1</v>
      </c>
      <c r="U423" s="1154"/>
      <c r="V423" s="1154"/>
      <c r="W423" s="1154"/>
      <c r="X423" s="1154"/>
      <c r="Y423" s="1154"/>
      <c r="Z423" s="1154"/>
      <c r="AA423" s="1154"/>
      <c r="AB423" s="1154"/>
      <c r="AC423" s="1154"/>
      <c r="AD423" s="1154"/>
      <c r="AE423" s="1154"/>
      <c r="AF423" s="1154"/>
      <c r="AG423" s="1154"/>
    </row>
    <row r="424" spans="5:33" ht="2.4500000000000002" customHeight="1" x14ac:dyDescent="0.2"/>
    <row r="425" spans="5:33" ht="14.25" customHeight="1" x14ac:dyDescent="0.2">
      <c r="E425" s="1153" t="s">
        <v>890</v>
      </c>
      <c r="F425" s="1153"/>
      <c r="G425" s="1153"/>
      <c r="H425" s="1153"/>
      <c r="J425" s="1153" t="s">
        <v>887</v>
      </c>
      <c r="K425" s="1153"/>
      <c r="L425" s="1153"/>
      <c r="M425" s="1153"/>
      <c r="N425" s="1153"/>
      <c r="O425" s="1153"/>
      <c r="P425" s="1153"/>
      <c r="Q425" s="1153"/>
      <c r="R425" s="1153"/>
      <c r="T425" s="1154">
        <v>1</v>
      </c>
      <c r="U425" s="1154"/>
      <c r="V425" s="1154"/>
      <c r="W425" s="1154"/>
      <c r="X425" s="1154"/>
      <c r="Y425" s="1154"/>
      <c r="Z425" s="1154"/>
      <c r="AA425" s="1154"/>
      <c r="AB425" s="1154"/>
      <c r="AC425" s="1154"/>
      <c r="AD425" s="1154"/>
      <c r="AE425" s="1154"/>
      <c r="AF425" s="1154"/>
      <c r="AG425" s="1154"/>
    </row>
    <row r="426" spans="5:33" ht="2.4500000000000002" customHeight="1" x14ac:dyDescent="0.2"/>
    <row r="427" spans="5:33" ht="14.25" customHeight="1" x14ac:dyDescent="0.2">
      <c r="E427" s="1153" t="s">
        <v>891</v>
      </c>
      <c r="F427" s="1153"/>
      <c r="G427" s="1153"/>
      <c r="H427" s="1153"/>
      <c r="J427" s="1153" t="s">
        <v>887</v>
      </c>
      <c r="K427" s="1153"/>
      <c r="L427" s="1153"/>
      <c r="M427" s="1153"/>
      <c r="N427" s="1153"/>
      <c r="O427" s="1153"/>
      <c r="P427" s="1153"/>
      <c r="Q427" s="1153"/>
      <c r="R427" s="1153"/>
      <c r="T427" s="1154">
        <v>1</v>
      </c>
      <c r="U427" s="1154"/>
      <c r="V427" s="1154"/>
      <c r="W427" s="1154"/>
      <c r="X427" s="1154"/>
      <c r="Y427" s="1154"/>
      <c r="Z427" s="1154"/>
      <c r="AA427" s="1154"/>
      <c r="AB427" s="1154"/>
      <c r="AC427" s="1154"/>
      <c r="AD427" s="1154"/>
      <c r="AE427" s="1154"/>
      <c r="AF427" s="1154"/>
      <c r="AG427" s="1154"/>
    </row>
    <row r="428" spans="5:33" ht="2.4500000000000002" customHeight="1" x14ac:dyDescent="0.2"/>
    <row r="429" spans="5:33" ht="14.25" customHeight="1" x14ac:dyDescent="0.2">
      <c r="E429" s="1153" t="s">
        <v>892</v>
      </c>
      <c r="F429" s="1153"/>
      <c r="G429" s="1153"/>
      <c r="H429" s="1153"/>
      <c r="J429" s="1153" t="s">
        <v>887</v>
      </c>
      <c r="K429" s="1153"/>
      <c r="L429" s="1153"/>
      <c r="M429" s="1153"/>
      <c r="N429" s="1153"/>
      <c r="O429" s="1153"/>
      <c r="P429" s="1153"/>
      <c r="Q429" s="1153"/>
      <c r="R429" s="1153"/>
      <c r="T429" s="1154">
        <v>1</v>
      </c>
      <c r="U429" s="1154"/>
      <c r="V429" s="1154"/>
      <c r="W429" s="1154"/>
      <c r="X429" s="1154"/>
      <c r="Y429" s="1154"/>
      <c r="Z429" s="1154"/>
      <c r="AA429" s="1154"/>
      <c r="AB429" s="1154"/>
      <c r="AC429" s="1154"/>
      <c r="AD429" s="1154"/>
      <c r="AE429" s="1154"/>
      <c r="AF429" s="1154"/>
      <c r="AG429" s="1154"/>
    </row>
    <row r="430" spans="5:33" ht="2.4500000000000002" customHeight="1" x14ac:dyDescent="0.2"/>
    <row r="431" spans="5:33" ht="14.25" customHeight="1" x14ac:dyDescent="0.2">
      <c r="E431" s="1153" t="s">
        <v>893</v>
      </c>
      <c r="F431" s="1153"/>
      <c r="G431" s="1153"/>
      <c r="H431" s="1153"/>
      <c r="J431" s="1153" t="s">
        <v>887</v>
      </c>
      <c r="K431" s="1153"/>
      <c r="L431" s="1153"/>
      <c r="M431" s="1153"/>
      <c r="N431" s="1153"/>
      <c r="O431" s="1153"/>
      <c r="P431" s="1153"/>
      <c r="Q431" s="1153"/>
      <c r="R431" s="1153"/>
      <c r="T431" s="1154">
        <v>1</v>
      </c>
      <c r="U431" s="1154"/>
      <c r="V431" s="1154"/>
      <c r="W431" s="1154"/>
      <c r="X431" s="1154"/>
      <c r="Y431" s="1154"/>
      <c r="Z431" s="1154"/>
      <c r="AA431" s="1154"/>
      <c r="AB431" s="1154"/>
      <c r="AC431" s="1154"/>
      <c r="AD431" s="1154"/>
      <c r="AE431" s="1154"/>
      <c r="AF431" s="1154"/>
      <c r="AG431" s="1154"/>
    </row>
    <row r="432" spans="5:33" ht="2.4500000000000002" customHeight="1" x14ac:dyDescent="0.2"/>
    <row r="433" spans="5:33" ht="14.25" customHeight="1" x14ac:dyDescent="0.2">
      <c r="E433" s="1153" t="s">
        <v>894</v>
      </c>
      <c r="F433" s="1153"/>
      <c r="G433" s="1153"/>
      <c r="H433" s="1153"/>
      <c r="J433" s="1153" t="s">
        <v>887</v>
      </c>
      <c r="K433" s="1153"/>
      <c r="L433" s="1153"/>
      <c r="M433" s="1153"/>
      <c r="N433" s="1153"/>
      <c r="O433" s="1153"/>
      <c r="P433" s="1153"/>
      <c r="Q433" s="1153"/>
      <c r="R433" s="1153"/>
      <c r="T433" s="1154">
        <v>1</v>
      </c>
      <c r="U433" s="1154"/>
      <c r="V433" s="1154"/>
      <c r="W433" s="1154"/>
      <c r="X433" s="1154"/>
      <c r="Y433" s="1154"/>
      <c r="Z433" s="1154"/>
      <c r="AA433" s="1154"/>
      <c r="AB433" s="1154"/>
      <c r="AC433" s="1154"/>
      <c r="AD433" s="1154"/>
      <c r="AE433" s="1154"/>
      <c r="AF433" s="1154"/>
      <c r="AG433" s="1154"/>
    </row>
    <row r="434" spans="5:33" ht="2.4500000000000002" customHeight="1" x14ac:dyDescent="0.2"/>
    <row r="435" spans="5:33" ht="14.25" customHeight="1" x14ac:dyDescent="0.2">
      <c r="E435" s="1153" t="s">
        <v>895</v>
      </c>
      <c r="F435" s="1153"/>
      <c r="G435" s="1153"/>
      <c r="H435" s="1153"/>
      <c r="J435" s="1153" t="s">
        <v>887</v>
      </c>
      <c r="K435" s="1153"/>
      <c r="L435" s="1153"/>
      <c r="M435" s="1153"/>
      <c r="N435" s="1153"/>
      <c r="O435" s="1153"/>
      <c r="P435" s="1153"/>
      <c r="Q435" s="1153"/>
      <c r="R435" s="1153"/>
      <c r="T435" s="1154">
        <v>1</v>
      </c>
      <c r="U435" s="1154"/>
      <c r="V435" s="1154"/>
      <c r="W435" s="1154"/>
      <c r="X435" s="1154"/>
      <c r="Y435" s="1154"/>
      <c r="Z435" s="1154"/>
      <c r="AA435" s="1154"/>
      <c r="AB435" s="1154"/>
      <c r="AC435" s="1154"/>
      <c r="AD435" s="1154"/>
      <c r="AE435" s="1154"/>
      <c r="AF435" s="1154"/>
      <c r="AG435" s="1154"/>
    </row>
    <row r="436" spans="5:33" ht="2.4500000000000002" customHeight="1" x14ac:dyDescent="0.2"/>
    <row r="437" spans="5:33" ht="14.25" customHeight="1" x14ac:dyDescent="0.2">
      <c r="E437" s="1153" t="s">
        <v>896</v>
      </c>
      <c r="F437" s="1153"/>
      <c r="G437" s="1153"/>
      <c r="H437" s="1153"/>
      <c r="J437" s="1153" t="s">
        <v>887</v>
      </c>
      <c r="K437" s="1153"/>
      <c r="L437" s="1153"/>
      <c r="M437" s="1153"/>
      <c r="N437" s="1153"/>
      <c r="O437" s="1153"/>
      <c r="P437" s="1153"/>
      <c r="Q437" s="1153"/>
      <c r="R437" s="1153"/>
      <c r="T437" s="1154">
        <v>1</v>
      </c>
      <c r="U437" s="1154"/>
      <c r="V437" s="1154"/>
      <c r="W437" s="1154"/>
      <c r="X437" s="1154"/>
      <c r="Y437" s="1154"/>
      <c r="Z437" s="1154"/>
      <c r="AA437" s="1154"/>
      <c r="AB437" s="1154"/>
      <c r="AC437" s="1154"/>
      <c r="AD437" s="1154"/>
      <c r="AE437" s="1154"/>
      <c r="AF437" s="1154"/>
      <c r="AG437" s="1154"/>
    </row>
    <row r="438" spans="5:33" ht="2.4500000000000002" customHeight="1" x14ac:dyDescent="0.2"/>
    <row r="439" spans="5:33" ht="14.25" customHeight="1" x14ac:dyDescent="0.2">
      <c r="E439" s="1153" t="s">
        <v>897</v>
      </c>
      <c r="F439" s="1153"/>
      <c r="G439" s="1153"/>
      <c r="H439" s="1153"/>
      <c r="J439" s="1153" t="s">
        <v>887</v>
      </c>
      <c r="K439" s="1153"/>
      <c r="L439" s="1153"/>
      <c r="M439" s="1153"/>
      <c r="N439" s="1153"/>
      <c r="O439" s="1153"/>
      <c r="P439" s="1153"/>
      <c r="Q439" s="1153"/>
      <c r="R439" s="1153"/>
      <c r="T439" s="1154">
        <v>1</v>
      </c>
      <c r="U439" s="1154"/>
      <c r="V439" s="1154"/>
      <c r="W439" s="1154"/>
      <c r="X439" s="1154"/>
      <c r="Y439" s="1154"/>
      <c r="Z439" s="1154"/>
      <c r="AA439" s="1154"/>
      <c r="AB439" s="1154"/>
      <c r="AC439" s="1154"/>
      <c r="AD439" s="1154"/>
      <c r="AE439" s="1154"/>
      <c r="AF439" s="1154"/>
      <c r="AG439" s="1154"/>
    </row>
    <row r="440" spans="5:33" ht="2.4500000000000002" customHeight="1" x14ac:dyDescent="0.2"/>
    <row r="441" spans="5:33" ht="14.25" customHeight="1" x14ac:dyDescent="0.2">
      <c r="E441" s="1153" t="s">
        <v>898</v>
      </c>
      <c r="F441" s="1153"/>
      <c r="G441" s="1153"/>
      <c r="H441" s="1153"/>
      <c r="J441" s="1153" t="s">
        <v>887</v>
      </c>
      <c r="K441" s="1153"/>
      <c r="L441" s="1153"/>
      <c r="M441" s="1153"/>
      <c r="N441" s="1153"/>
      <c r="O441" s="1153"/>
      <c r="P441" s="1153"/>
      <c r="Q441" s="1153"/>
      <c r="R441" s="1153"/>
      <c r="T441" s="1154">
        <v>1</v>
      </c>
      <c r="U441" s="1154"/>
      <c r="V441" s="1154"/>
      <c r="W441" s="1154"/>
      <c r="X441" s="1154"/>
      <c r="Y441" s="1154"/>
      <c r="Z441" s="1154"/>
      <c r="AA441" s="1154"/>
      <c r="AB441" s="1154"/>
      <c r="AC441" s="1154"/>
      <c r="AD441" s="1154"/>
      <c r="AE441" s="1154"/>
      <c r="AF441" s="1154"/>
      <c r="AG441" s="1154"/>
    </row>
    <row r="442" spans="5:33" ht="2.4500000000000002" customHeight="1" x14ac:dyDescent="0.2"/>
    <row r="443" spans="5:33" ht="14.25" customHeight="1" x14ac:dyDescent="0.2">
      <c r="E443" s="1153" t="s">
        <v>899</v>
      </c>
      <c r="F443" s="1153"/>
      <c r="G443" s="1153"/>
      <c r="H443" s="1153"/>
      <c r="J443" s="1153" t="s">
        <v>887</v>
      </c>
      <c r="K443" s="1153"/>
      <c r="L443" s="1153"/>
      <c r="M443" s="1153"/>
      <c r="N443" s="1153"/>
      <c r="O443" s="1153"/>
      <c r="P443" s="1153"/>
      <c r="Q443" s="1153"/>
      <c r="R443" s="1153"/>
      <c r="T443" s="1154">
        <v>1</v>
      </c>
      <c r="U443" s="1154"/>
      <c r="V443" s="1154"/>
      <c r="W443" s="1154"/>
      <c r="X443" s="1154"/>
      <c r="Y443" s="1154"/>
      <c r="Z443" s="1154"/>
      <c r="AA443" s="1154"/>
      <c r="AB443" s="1154"/>
      <c r="AC443" s="1154"/>
      <c r="AD443" s="1154"/>
      <c r="AE443" s="1154"/>
      <c r="AF443" s="1154"/>
      <c r="AG443" s="1154"/>
    </row>
    <row r="444" spans="5:33" ht="2.4500000000000002" customHeight="1" x14ac:dyDescent="0.2"/>
    <row r="445" spans="5:33" ht="14.25" customHeight="1" x14ac:dyDescent="0.2">
      <c r="E445" s="1153" t="s">
        <v>900</v>
      </c>
      <c r="F445" s="1153"/>
      <c r="G445" s="1153"/>
      <c r="H445" s="1153"/>
      <c r="J445" s="1153" t="s">
        <v>887</v>
      </c>
      <c r="K445" s="1153"/>
      <c r="L445" s="1153"/>
      <c r="M445" s="1153"/>
      <c r="N445" s="1153"/>
      <c r="O445" s="1153"/>
      <c r="P445" s="1153"/>
      <c r="Q445" s="1153"/>
      <c r="R445" s="1153"/>
      <c r="T445" s="1154">
        <v>1</v>
      </c>
      <c r="U445" s="1154"/>
      <c r="V445" s="1154"/>
      <c r="W445" s="1154"/>
      <c r="X445" s="1154"/>
      <c r="Y445" s="1154"/>
      <c r="Z445" s="1154"/>
      <c r="AA445" s="1154"/>
      <c r="AB445" s="1154"/>
      <c r="AC445" s="1154"/>
      <c r="AD445" s="1154"/>
      <c r="AE445" s="1154"/>
      <c r="AF445" s="1154"/>
      <c r="AG445" s="1154"/>
    </row>
    <row r="446" spans="5:33" ht="2.4500000000000002" customHeight="1" x14ac:dyDescent="0.2"/>
    <row r="447" spans="5:33" ht="14.25" customHeight="1" x14ac:dyDescent="0.2">
      <c r="E447" s="1153" t="s">
        <v>901</v>
      </c>
      <c r="F447" s="1153"/>
      <c r="G447" s="1153"/>
      <c r="H447" s="1153"/>
      <c r="J447" s="1153" t="s">
        <v>887</v>
      </c>
      <c r="K447" s="1153"/>
      <c r="L447" s="1153"/>
      <c r="M447" s="1153"/>
      <c r="N447" s="1153"/>
      <c r="O447" s="1153"/>
      <c r="P447" s="1153"/>
      <c r="Q447" s="1153"/>
      <c r="R447" s="1153"/>
      <c r="T447" s="1154">
        <v>1</v>
      </c>
      <c r="U447" s="1154"/>
      <c r="V447" s="1154"/>
      <c r="W447" s="1154"/>
      <c r="X447" s="1154"/>
      <c r="Y447" s="1154"/>
      <c r="Z447" s="1154"/>
      <c r="AA447" s="1154"/>
      <c r="AB447" s="1154"/>
      <c r="AC447" s="1154"/>
      <c r="AD447" s="1154"/>
      <c r="AE447" s="1154"/>
      <c r="AF447" s="1154"/>
      <c r="AG447" s="1154"/>
    </row>
    <row r="448" spans="5:33" ht="2.4500000000000002" customHeight="1" x14ac:dyDescent="0.2"/>
    <row r="449" spans="5:33" ht="14.25" customHeight="1" x14ac:dyDescent="0.2">
      <c r="E449" s="1153" t="s">
        <v>902</v>
      </c>
      <c r="F449" s="1153"/>
      <c r="G449" s="1153"/>
      <c r="H449" s="1153"/>
      <c r="J449" s="1153" t="s">
        <v>887</v>
      </c>
      <c r="K449" s="1153"/>
      <c r="L449" s="1153"/>
      <c r="M449" s="1153"/>
      <c r="N449" s="1153"/>
      <c r="O449" s="1153"/>
      <c r="P449" s="1153"/>
      <c r="Q449" s="1153"/>
      <c r="R449" s="1153"/>
      <c r="T449" s="1154">
        <v>1</v>
      </c>
      <c r="U449" s="1154"/>
      <c r="V449" s="1154"/>
      <c r="W449" s="1154"/>
      <c r="X449" s="1154"/>
      <c r="Y449" s="1154"/>
      <c r="Z449" s="1154"/>
      <c r="AA449" s="1154"/>
      <c r="AB449" s="1154"/>
      <c r="AC449" s="1154"/>
      <c r="AD449" s="1154"/>
      <c r="AE449" s="1154"/>
      <c r="AF449" s="1154"/>
      <c r="AG449" s="1154"/>
    </row>
    <row r="450" spans="5:33" ht="2.4500000000000002" customHeight="1" x14ac:dyDescent="0.2"/>
    <row r="451" spans="5:33" ht="14.25" customHeight="1" x14ac:dyDescent="0.2">
      <c r="E451" s="1153" t="s">
        <v>903</v>
      </c>
      <c r="F451" s="1153"/>
      <c r="G451" s="1153"/>
      <c r="H451" s="1153"/>
      <c r="J451" s="1153" t="s">
        <v>887</v>
      </c>
      <c r="K451" s="1153"/>
      <c r="L451" s="1153"/>
      <c r="M451" s="1153"/>
      <c r="N451" s="1153"/>
      <c r="O451" s="1153"/>
      <c r="P451" s="1153"/>
      <c r="Q451" s="1153"/>
      <c r="R451" s="1153"/>
      <c r="T451" s="1154">
        <v>1</v>
      </c>
      <c r="U451" s="1154"/>
      <c r="V451" s="1154"/>
      <c r="W451" s="1154"/>
      <c r="X451" s="1154"/>
      <c r="Y451" s="1154"/>
      <c r="Z451" s="1154"/>
      <c r="AA451" s="1154"/>
      <c r="AB451" s="1154"/>
      <c r="AC451" s="1154"/>
      <c r="AD451" s="1154"/>
      <c r="AE451" s="1154"/>
      <c r="AF451" s="1154"/>
      <c r="AG451" s="1154"/>
    </row>
    <row r="452" spans="5:33" ht="2.4500000000000002" customHeight="1" x14ac:dyDescent="0.2"/>
    <row r="453" spans="5:33" ht="14.25" customHeight="1" x14ac:dyDescent="0.2">
      <c r="E453" s="1153" t="s">
        <v>904</v>
      </c>
      <c r="F453" s="1153"/>
      <c r="G453" s="1153"/>
      <c r="H453" s="1153"/>
      <c r="J453" s="1153" t="s">
        <v>887</v>
      </c>
      <c r="K453" s="1153"/>
      <c r="L453" s="1153"/>
      <c r="M453" s="1153"/>
      <c r="N453" s="1153"/>
      <c r="O453" s="1153"/>
      <c r="P453" s="1153"/>
      <c r="Q453" s="1153"/>
      <c r="R453" s="1153"/>
      <c r="T453" s="1154">
        <v>1</v>
      </c>
      <c r="U453" s="1154"/>
      <c r="V453" s="1154"/>
      <c r="W453" s="1154"/>
      <c r="X453" s="1154"/>
      <c r="Y453" s="1154"/>
      <c r="Z453" s="1154"/>
      <c r="AA453" s="1154"/>
      <c r="AB453" s="1154"/>
      <c r="AC453" s="1154"/>
      <c r="AD453" s="1154"/>
      <c r="AE453" s="1154"/>
      <c r="AF453" s="1154"/>
      <c r="AG453" s="1154"/>
    </row>
    <row r="454" spans="5:33" ht="2.4500000000000002" customHeight="1" x14ac:dyDescent="0.2"/>
    <row r="455" spans="5:33" ht="14.25" customHeight="1" x14ac:dyDescent="0.2">
      <c r="E455" s="1153" t="s">
        <v>905</v>
      </c>
      <c r="F455" s="1153"/>
      <c r="G455" s="1153"/>
      <c r="H455" s="1153"/>
      <c r="J455" s="1153" t="s">
        <v>887</v>
      </c>
      <c r="K455" s="1153"/>
      <c r="L455" s="1153"/>
      <c r="M455" s="1153"/>
      <c r="N455" s="1153"/>
      <c r="O455" s="1153"/>
      <c r="P455" s="1153"/>
      <c r="Q455" s="1153"/>
      <c r="R455" s="1153"/>
      <c r="T455" s="1154">
        <v>1</v>
      </c>
      <c r="U455" s="1154"/>
      <c r="V455" s="1154"/>
      <c r="W455" s="1154"/>
      <c r="X455" s="1154"/>
      <c r="Y455" s="1154"/>
      <c r="Z455" s="1154"/>
      <c r="AA455" s="1154"/>
      <c r="AB455" s="1154"/>
      <c r="AC455" s="1154"/>
      <c r="AD455" s="1154"/>
      <c r="AE455" s="1154"/>
      <c r="AF455" s="1154"/>
      <c r="AG455" s="1154"/>
    </row>
    <row r="456" spans="5:33" ht="2.4500000000000002" customHeight="1" x14ac:dyDescent="0.2"/>
    <row r="457" spans="5:33" ht="14.25" customHeight="1" x14ac:dyDescent="0.2">
      <c r="E457" s="1153" t="s">
        <v>906</v>
      </c>
      <c r="F457" s="1153"/>
      <c r="G457" s="1153"/>
      <c r="H457" s="1153"/>
      <c r="J457" s="1153" t="s">
        <v>887</v>
      </c>
      <c r="K457" s="1153"/>
      <c r="L457" s="1153"/>
      <c r="M457" s="1153"/>
      <c r="N457" s="1153"/>
      <c r="O457" s="1153"/>
      <c r="P457" s="1153"/>
      <c r="Q457" s="1153"/>
      <c r="R457" s="1153"/>
      <c r="T457" s="1154">
        <v>1</v>
      </c>
      <c r="U457" s="1154"/>
      <c r="V457" s="1154"/>
      <c r="W457" s="1154"/>
      <c r="X457" s="1154"/>
      <c r="Y457" s="1154"/>
      <c r="Z457" s="1154"/>
      <c r="AA457" s="1154"/>
      <c r="AB457" s="1154"/>
      <c r="AC457" s="1154"/>
      <c r="AD457" s="1154"/>
      <c r="AE457" s="1154"/>
      <c r="AF457" s="1154"/>
      <c r="AG457" s="1154"/>
    </row>
    <row r="458" spans="5:33" ht="2.4500000000000002" customHeight="1" x14ac:dyDescent="0.2"/>
    <row r="459" spans="5:33" ht="14.25" customHeight="1" x14ac:dyDescent="0.2">
      <c r="E459" s="1153" t="s">
        <v>907</v>
      </c>
      <c r="F459" s="1153"/>
      <c r="G459" s="1153"/>
      <c r="H459" s="1153"/>
      <c r="J459" s="1153" t="s">
        <v>887</v>
      </c>
      <c r="K459" s="1153"/>
      <c r="L459" s="1153"/>
      <c r="M459" s="1153"/>
      <c r="N459" s="1153"/>
      <c r="O459" s="1153"/>
      <c r="P459" s="1153"/>
      <c r="Q459" s="1153"/>
      <c r="R459" s="1153"/>
      <c r="T459" s="1154">
        <v>1</v>
      </c>
      <c r="U459" s="1154"/>
      <c r="V459" s="1154"/>
      <c r="W459" s="1154"/>
      <c r="X459" s="1154"/>
      <c r="Y459" s="1154"/>
      <c r="Z459" s="1154"/>
      <c r="AA459" s="1154"/>
      <c r="AB459" s="1154"/>
      <c r="AC459" s="1154"/>
      <c r="AD459" s="1154"/>
      <c r="AE459" s="1154"/>
      <c r="AF459" s="1154"/>
      <c r="AG459" s="1154"/>
    </row>
    <row r="460" spans="5:33" ht="2.4500000000000002" customHeight="1" x14ac:dyDescent="0.2"/>
    <row r="461" spans="5:33" ht="14.25" customHeight="1" x14ac:dyDescent="0.2">
      <c r="E461" s="1153" t="s">
        <v>908</v>
      </c>
      <c r="F461" s="1153"/>
      <c r="G461" s="1153"/>
      <c r="H461" s="1153"/>
      <c r="J461" s="1153" t="s">
        <v>887</v>
      </c>
      <c r="K461" s="1153"/>
      <c r="L461" s="1153"/>
      <c r="M461" s="1153"/>
      <c r="N461" s="1153"/>
      <c r="O461" s="1153"/>
      <c r="P461" s="1153"/>
      <c r="Q461" s="1153"/>
      <c r="R461" s="1153"/>
      <c r="T461" s="1154">
        <v>1</v>
      </c>
      <c r="U461" s="1154"/>
      <c r="V461" s="1154"/>
      <c r="W461" s="1154"/>
      <c r="X461" s="1154"/>
      <c r="Y461" s="1154"/>
      <c r="Z461" s="1154"/>
      <c r="AA461" s="1154"/>
      <c r="AB461" s="1154"/>
      <c r="AC461" s="1154"/>
      <c r="AD461" s="1154"/>
      <c r="AE461" s="1154"/>
      <c r="AF461" s="1154"/>
      <c r="AG461" s="1154"/>
    </row>
    <row r="462" spans="5:33" ht="2.4500000000000002" customHeight="1" x14ac:dyDescent="0.2"/>
    <row r="463" spans="5:33" ht="14.25" customHeight="1" x14ac:dyDescent="0.2">
      <c r="E463" s="1153" t="s">
        <v>909</v>
      </c>
      <c r="F463" s="1153"/>
      <c r="G463" s="1153"/>
      <c r="H463" s="1153"/>
      <c r="J463" s="1153" t="s">
        <v>887</v>
      </c>
      <c r="K463" s="1153"/>
      <c r="L463" s="1153"/>
      <c r="M463" s="1153"/>
      <c r="N463" s="1153"/>
      <c r="O463" s="1153"/>
      <c r="P463" s="1153"/>
      <c r="Q463" s="1153"/>
      <c r="R463" s="1153"/>
      <c r="T463" s="1154">
        <v>1</v>
      </c>
      <c r="U463" s="1154"/>
      <c r="V463" s="1154"/>
      <c r="W463" s="1154"/>
      <c r="X463" s="1154"/>
      <c r="Y463" s="1154"/>
      <c r="Z463" s="1154"/>
      <c r="AA463" s="1154"/>
      <c r="AB463" s="1154"/>
      <c r="AC463" s="1154"/>
      <c r="AD463" s="1154"/>
      <c r="AE463" s="1154"/>
      <c r="AF463" s="1154"/>
      <c r="AG463" s="1154"/>
    </row>
    <row r="464" spans="5:33" ht="2.4500000000000002" customHeight="1" x14ac:dyDescent="0.2"/>
    <row r="465" spans="5:33" ht="14.25" customHeight="1" x14ac:dyDescent="0.2">
      <c r="E465" s="1153" t="s">
        <v>910</v>
      </c>
      <c r="F465" s="1153"/>
      <c r="G465" s="1153"/>
      <c r="H465" s="1153"/>
      <c r="J465" s="1153" t="s">
        <v>887</v>
      </c>
      <c r="K465" s="1153"/>
      <c r="L465" s="1153"/>
      <c r="M465" s="1153"/>
      <c r="N465" s="1153"/>
      <c r="O465" s="1153"/>
      <c r="P465" s="1153"/>
      <c r="Q465" s="1153"/>
      <c r="R465" s="1153"/>
      <c r="T465" s="1154">
        <v>1</v>
      </c>
      <c r="U465" s="1154"/>
      <c r="V465" s="1154"/>
      <c r="W465" s="1154"/>
      <c r="X465" s="1154"/>
      <c r="Y465" s="1154"/>
      <c r="Z465" s="1154"/>
      <c r="AA465" s="1154"/>
      <c r="AB465" s="1154"/>
      <c r="AC465" s="1154"/>
      <c r="AD465" s="1154"/>
      <c r="AE465" s="1154"/>
      <c r="AF465" s="1154"/>
      <c r="AG465" s="1154"/>
    </row>
    <row r="466" spans="5:33" ht="2.4500000000000002" customHeight="1" x14ac:dyDescent="0.2"/>
    <row r="467" spans="5:33" ht="14.25" customHeight="1" x14ac:dyDescent="0.2">
      <c r="E467" s="1153" t="s">
        <v>911</v>
      </c>
      <c r="F467" s="1153"/>
      <c r="G467" s="1153"/>
      <c r="H467" s="1153"/>
      <c r="J467" s="1153" t="s">
        <v>887</v>
      </c>
      <c r="K467" s="1153"/>
      <c r="L467" s="1153"/>
      <c r="M467" s="1153"/>
      <c r="N467" s="1153"/>
      <c r="O467" s="1153"/>
      <c r="P467" s="1153"/>
      <c r="Q467" s="1153"/>
      <c r="R467" s="1153"/>
      <c r="T467" s="1154">
        <v>1</v>
      </c>
      <c r="U467" s="1154"/>
      <c r="V467" s="1154"/>
      <c r="W467" s="1154"/>
      <c r="X467" s="1154"/>
      <c r="Y467" s="1154"/>
      <c r="Z467" s="1154"/>
      <c r="AA467" s="1154"/>
      <c r="AB467" s="1154"/>
      <c r="AC467" s="1154"/>
      <c r="AD467" s="1154"/>
      <c r="AE467" s="1154"/>
      <c r="AF467" s="1154"/>
      <c r="AG467" s="1154"/>
    </row>
    <row r="468" spans="5:33" ht="2.4500000000000002" customHeight="1" x14ac:dyDescent="0.2"/>
    <row r="469" spans="5:33" ht="14.25" customHeight="1" x14ac:dyDescent="0.2">
      <c r="E469" s="1153" t="s">
        <v>912</v>
      </c>
      <c r="F469" s="1153"/>
      <c r="G469" s="1153"/>
      <c r="H469" s="1153"/>
      <c r="J469" s="1153" t="s">
        <v>887</v>
      </c>
      <c r="K469" s="1153"/>
      <c r="L469" s="1153"/>
      <c r="M469" s="1153"/>
      <c r="N469" s="1153"/>
      <c r="O469" s="1153"/>
      <c r="P469" s="1153"/>
      <c r="Q469" s="1153"/>
      <c r="R469" s="1153"/>
      <c r="T469" s="1154">
        <v>1</v>
      </c>
      <c r="U469" s="1154"/>
      <c r="V469" s="1154"/>
      <c r="W469" s="1154"/>
      <c r="X469" s="1154"/>
      <c r="Y469" s="1154"/>
      <c r="Z469" s="1154"/>
      <c r="AA469" s="1154"/>
      <c r="AB469" s="1154"/>
      <c r="AC469" s="1154"/>
      <c r="AD469" s="1154"/>
      <c r="AE469" s="1154"/>
      <c r="AF469" s="1154"/>
      <c r="AG469" s="1154"/>
    </row>
    <row r="470" spans="5:33" ht="2.4500000000000002" customHeight="1" x14ac:dyDescent="0.2"/>
    <row r="471" spans="5:33" ht="14.25" customHeight="1" x14ac:dyDescent="0.2">
      <c r="E471" s="1153" t="s">
        <v>913</v>
      </c>
      <c r="F471" s="1153"/>
      <c r="G471" s="1153"/>
      <c r="H471" s="1153"/>
      <c r="J471" s="1153" t="s">
        <v>887</v>
      </c>
      <c r="K471" s="1153"/>
      <c r="L471" s="1153"/>
      <c r="M471" s="1153"/>
      <c r="N471" s="1153"/>
      <c r="O471" s="1153"/>
      <c r="P471" s="1153"/>
      <c r="Q471" s="1153"/>
      <c r="R471" s="1153"/>
      <c r="T471" s="1154">
        <v>1</v>
      </c>
      <c r="U471" s="1154"/>
      <c r="V471" s="1154"/>
      <c r="W471" s="1154"/>
      <c r="X471" s="1154"/>
      <c r="Y471" s="1154"/>
      <c r="Z471" s="1154"/>
      <c r="AA471" s="1154"/>
      <c r="AB471" s="1154"/>
      <c r="AC471" s="1154"/>
      <c r="AD471" s="1154"/>
      <c r="AE471" s="1154"/>
      <c r="AF471" s="1154"/>
      <c r="AG471" s="1154"/>
    </row>
    <row r="472" spans="5:33" ht="2.4500000000000002" customHeight="1" x14ac:dyDescent="0.2"/>
    <row r="473" spans="5:33" ht="14.25" customHeight="1" x14ac:dyDescent="0.2">
      <c r="E473" s="1153" t="s">
        <v>914</v>
      </c>
      <c r="F473" s="1153"/>
      <c r="G473" s="1153"/>
      <c r="H473" s="1153"/>
      <c r="J473" s="1153" t="s">
        <v>887</v>
      </c>
      <c r="K473" s="1153"/>
      <c r="L473" s="1153"/>
      <c r="M473" s="1153"/>
      <c r="N473" s="1153"/>
      <c r="O473" s="1153"/>
      <c r="P473" s="1153"/>
      <c r="Q473" s="1153"/>
      <c r="R473" s="1153"/>
      <c r="T473" s="1154">
        <v>1</v>
      </c>
      <c r="U473" s="1154"/>
      <c r="V473" s="1154"/>
      <c r="W473" s="1154"/>
      <c r="X473" s="1154"/>
      <c r="Y473" s="1154"/>
      <c r="Z473" s="1154"/>
      <c r="AA473" s="1154"/>
      <c r="AB473" s="1154"/>
      <c r="AC473" s="1154"/>
      <c r="AD473" s="1154"/>
      <c r="AE473" s="1154"/>
      <c r="AF473" s="1154"/>
      <c r="AG473" s="1154"/>
    </row>
    <row r="474" spans="5:33" ht="2.4500000000000002" customHeight="1" x14ac:dyDescent="0.2"/>
    <row r="475" spans="5:33" ht="14.25" customHeight="1" x14ac:dyDescent="0.2">
      <c r="E475" s="1153" t="s">
        <v>915</v>
      </c>
      <c r="F475" s="1153"/>
      <c r="G475" s="1153"/>
      <c r="H475" s="1153"/>
      <c r="J475" s="1153" t="s">
        <v>916</v>
      </c>
      <c r="K475" s="1153"/>
      <c r="L475" s="1153"/>
      <c r="M475" s="1153"/>
      <c r="N475" s="1153"/>
      <c r="O475" s="1153"/>
      <c r="P475" s="1153"/>
      <c r="Q475" s="1153"/>
      <c r="R475" s="1153"/>
      <c r="T475" s="1154">
        <v>172.06</v>
      </c>
      <c r="U475" s="1154"/>
      <c r="V475" s="1154"/>
      <c r="W475" s="1154"/>
      <c r="X475" s="1154"/>
      <c r="Y475" s="1154"/>
      <c r="Z475" s="1154"/>
      <c r="AA475" s="1154"/>
      <c r="AB475" s="1154"/>
      <c r="AC475" s="1154"/>
      <c r="AD475" s="1154"/>
      <c r="AE475" s="1154"/>
      <c r="AF475" s="1154"/>
      <c r="AG475" s="1154"/>
    </row>
    <row r="476" spans="5:33" ht="2.4500000000000002" customHeight="1" x14ac:dyDescent="0.2"/>
    <row r="477" spans="5:33" ht="14.25" customHeight="1" x14ac:dyDescent="0.2">
      <c r="E477" s="1153" t="s">
        <v>917</v>
      </c>
      <c r="F477" s="1153"/>
      <c r="G477" s="1153"/>
      <c r="H477" s="1153"/>
      <c r="J477" s="1153" t="s">
        <v>918</v>
      </c>
      <c r="K477" s="1153"/>
      <c r="L477" s="1153"/>
      <c r="M477" s="1153"/>
      <c r="N477" s="1153"/>
      <c r="O477" s="1153"/>
      <c r="P477" s="1153"/>
      <c r="Q477" s="1153"/>
      <c r="R477" s="1153"/>
      <c r="T477" s="1154">
        <v>1</v>
      </c>
      <c r="U477" s="1154"/>
      <c r="V477" s="1154"/>
      <c r="W477" s="1154"/>
      <c r="X477" s="1154"/>
      <c r="Y477" s="1154"/>
      <c r="Z477" s="1154"/>
      <c r="AA477" s="1154"/>
      <c r="AB477" s="1154"/>
      <c r="AC477" s="1154"/>
      <c r="AD477" s="1154"/>
      <c r="AE477" s="1154"/>
      <c r="AF477" s="1154"/>
      <c r="AG477" s="1154"/>
    </row>
    <row r="478" spans="5:33" ht="2.4500000000000002" customHeight="1" x14ac:dyDescent="0.2"/>
    <row r="479" spans="5:33" ht="14.25" customHeight="1" x14ac:dyDescent="0.2">
      <c r="E479" s="1153" t="s">
        <v>919</v>
      </c>
      <c r="F479" s="1153"/>
      <c r="G479" s="1153"/>
      <c r="H479" s="1153"/>
      <c r="J479" s="1153" t="s">
        <v>918</v>
      </c>
      <c r="K479" s="1153"/>
      <c r="L479" s="1153"/>
      <c r="M479" s="1153"/>
      <c r="N479" s="1153"/>
      <c r="O479" s="1153"/>
      <c r="P479" s="1153"/>
      <c r="Q479" s="1153"/>
      <c r="R479" s="1153"/>
      <c r="T479" s="1154">
        <v>1</v>
      </c>
      <c r="U479" s="1154"/>
      <c r="V479" s="1154"/>
      <c r="W479" s="1154"/>
      <c r="X479" s="1154"/>
      <c r="Y479" s="1154"/>
      <c r="Z479" s="1154"/>
      <c r="AA479" s="1154"/>
      <c r="AB479" s="1154"/>
      <c r="AC479" s="1154"/>
      <c r="AD479" s="1154"/>
      <c r="AE479" s="1154"/>
      <c r="AF479" s="1154"/>
      <c r="AG479" s="1154"/>
    </row>
    <row r="480" spans="5:33" ht="2.4500000000000002" customHeight="1" x14ac:dyDescent="0.2"/>
    <row r="481" spans="5:33" ht="14.25" customHeight="1" x14ac:dyDescent="0.2">
      <c r="E481" s="1153" t="s">
        <v>920</v>
      </c>
      <c r="F481" s="1153"/>
      <c r="G481" s="1153"/>
      <c r="H481" s="1153"/>
      <c r="J481" s="1153" t="s">
        <v>921</v>
      </c>
      <c r="K481" s="1153"/>
      <c r="L481" s="1153"/>
      <c r="M481" s="1153"/>
      <c r="N481" s="1153"/>
      <c r="O481" s="1153"/>
      <c r="P481" s="1153"/>
      <c r="Q481" s="1153"/>
      <c r="R481" s="1153"/>
      <c r="T481" s="1154">
        <v>2933.82</v>
      </c>
      <c r="U481" s="1154"/>
      <c r="V481" s="1154"/>
      <c r="W481" s="1154"/>
      <c r="X481" s="1154"/>
      <c r="Y481" s="1154"/>
      <c r="Z481" s="1154"/>
      <c r="AA481" s="1154"/>
      <c r="AB481" s="1154"/>
      <c r="AC481" s="1154"/>
      <c r="AD481" s="1154"/>
      <c r="AE481" s="1154"/>
      <c r="AF481" s="1154"/>
      <c r="AG481" s="1154"/>
    </row>
    <row r="482" spans="5:33" ht="2.4500000000000002" customHeight="1" x14ac:dyDescent="0.2"/>
    <row r="483" spans="5:33" ht="14.25" customHeight="1" x14ac:dyDescent="0.2">
      <c r="E483" s="1153" t="s">
        <v>922</v>
      </c>
      <c r="F483" s="1153"/>
      <c r="G483" s="1153"/>
      <c r="H483" s="1153"/>
      <c r="J483" s="1153" t="s">
        <v>923</v>
      </c>
      <c r="K483" s="1153"/>
      <c r="L483" s="1153"/>
      <c r="M483" s="1153"/>
      <c r="N483" s="1153"/>
      <c r="O483" s="1153"/>
      <c r="P483" s="1153"/>
      <c r="Q483" s="1153"/>
      <c r="R483" s="1153"/>
      <c r="T483" s="1154">
        <v>1</v>
      </c>
      <c r="U483" s="1154"/>
      <c r="V483" s="1154"/>
      <c r="W483" s="1154"/>
      <c r="X483" s="1154"/>
      <c r="Y483" s="1154"/>
      <c r="Z483" s="1154"/>
      <c r="AA483" s="1154"/>
      <c r="AB483" s="1154"/>
      <c r="AC483" s="1154"/>
      <c r="AD483" s="1154"/>
      <c r="AE483" s="1154"/>
      <c r="AF483" s="1154"/>
      <c r="AG483" s="1154"/>
    </row>
    <row r="484" spans="5:33" ht="2.4500000000000002" customHeight="1" x14ac:dyDescent="0.2"/>
    <row r="485" spans="5:33" ht="14.25" customHeight="1" x14ac:dyDescent="0.2">
      <c r="E485" s="1153" t="s">
        <v>924</v>
      </c>
      <c r="F485" s="1153"/>
      <c r="G485" s="1153"/>
      <c r="H485" s="1153"/>
      <c r="J485" s="1153" t="s">
        <v>923</v>
      </c>
      <c r="K485" s="1153"/>
      <c r="L485" s="1153"/>
      <c r="M485" s="1153"/>
      <c r="N485" s="1153"/>
      <c r="O485" s="1153"/>
      <c r="P485" s="1153"/>
      <c r="Q485" s="1153"/>
      <c r="R485" s="1153"/>
      <c r="T485" s="1154">
        <v>1</v>
      </c>
      <c r="U485" s="1154"/>
      <c r="V485" s="1154"/>
      <c r="W485" s="1154"/>
      <c r="X485" s="1154"/>
      <c r="Y485" s="1154"/>
      <c r="Z485" s="1154"/>
      <c r="AA485" s="1154"/>
      <c r="AB485" s="1154"/>
      <c r="AC485" s="1154"/>
      <c r="AD485" s="1154"/>
      <c r="AE485" s="1154"/>
      <c r="AF485" s="1154"/>
      <c r="AG485" s="1154"/>
    </row>
    <row r="486" spans="5:33" ht="2.4500000000000002" customHeight="1" x14ac:dyDescent="0.2"/>
    <row r="487" spans="5:33" ht="14.25" customHeight="1" x14ac:dyDescent="0.2">
      <c r="E487" s="1153" t="s">
        <v>925</v>
      </c>
      <c r="F487" s="1153"/>
      <c r="G487" s="1153"/>
      <c r="H487" s="1153"/>
      <c r="J487" s="1153" t="s">
        <v>926</v>
      </c>
      <c r="K487" s="1153"/>
      <c r="L487" s="1153"/>
      <c r="M487" s="1153"/>
      <c r="N487" s="1153"/>
      <c r="O487" s="1153"/>
      <c r="P487" s="1153"/>
      <c r="Q487" s="1153"/>
      <c r="R487" s="1153"/>
      <c r="T487" s="1154">
        <v>1</v>
      </c>
      <c r="U487" s="1154"/>
      <c r="V487" s="1154"/>
      <c r="W487" s="1154"/>
      <c r="X487" s="1154"/>
      <c r="Y487" s="1154"/>
      <c r="Z487" s="1154"/>
      <c r="AA487" s="1154"/>
      <c r="AB487" s="1154"/>
      <c r="AC487" s="1154"/>
      <c r="AD487" s="1154"/>
      <c r="AE487" s="1154"/>
      <c r="AF487" s="1154"/>
      <c r="AG487" s="1154"/>
    </row>
    <row r="488" spans="5:33" ht="2.4500000000000002" customHeight="1" x14ac:dyDescent="0.2"/>
    <row r="489" spans="5:33" ht="14.25" customHeight="1" x14ac:dyDescent="0.2">
      <c r="E489" s="1153" t="s">
        <v>927</v>
      </c>
      <c r="F489" s="1153"/>
      <c r="G489" s="1153"/>
      <c r="H489" s="1153"/>
      <c r="J489" s="1153" t="s">
        <v>926</v>
      </c>
      <c r="K489" s="1153"/>
      <c r="L489" s="1153"/>
      <c r="M489" s="1153"/>
      <c r="N489" s="1153"/>
      <c r="O489" s="1153"/>
      <c r="P489" s="1153"/>
      <c r="Q489" s="1153"/>
      <c r="R489" s="1153"/>
      <c r="T489" s="1154">
        <v>1</v>
      </c>
      <c r="U489" s="1154"/>
      <c r="V489" s="1154"/>
      <c r="W489" s="1154"/>
      <c r="X489" s="1154"/>
      <c r="Y489" s="1154"/>
      <c r="Z489" s="1154"/>
      <c r="AA489" s="1154"/>
      <c r="AB489" s="1154"/>
      <c r="AC489" s="1154"/>
      <c r="AD489" s="1154"/>
      <c r="AE489" s="1154"/>
      <c r="AF489" s="1154"/>
      <c r="AG489" s="1154"/>
    </row>
    <row r="490" spans="5:33" ht="2.4500000000000002" customHeight="1" x14ac:dyDescent="0.2"/>
    <row r="491" spans="5:33" ht="14.25" customHeight="1" x14ac:dyDescent="0.2">
      <c r="E491" s="1153" t="s">
        <v>928</v>
      </c>
      <c r="F491" s="1153"/>
      <c r="G491" s="1153"/>
      <c r="H491" s="1153"/>
      <c r="J491" s="1153" t="s">
        <v>929</v>
      </c>
      <c r="K491" s="1153"/>
      <c r="L491" s="1153"/>
      <c r="M491" s="1153"/>
      <c r="N491" s="1153"/>
      <c r="O491" s="1153"/>
      <c r="P491" s="1153"/>
      <c r="Q491" s="1153"/>
      <c r="R491" s="1153"/>
      <c r="T491" s="1154">
        <v>331.9</v>
      </c>
      <c r="U491" s="1154"/>
      <c r="V491" s="1154"/>
      <c r="W491" s="1154"/>
      <c r="X491" s="1154"/>
      <c r="Y491" s="1154"/>
      <c r="Z491" s="1154"/>
      <c r="AA491" s="1154"/>
      <c r="AB491" s="1154"/>
      <c r="AC491" s="1154"/>
      <c r="AD491" s="1154"/>
      <c r="AE491" s="1154"/>
      <c r="AF491" s="1154"/>
      <c r="AG491" s="1154"/>
    </row>
    <row r="492" spans="5:33" ht="2.4500000000000002" customHeight="1" x14ac:dyDescent="0.2"/>
    <row r="493" spans="5:33" ht="14.25" customHeight="1" x14ac:dyDescent="0.2">
      <c r="E493" s="1153" t="s">
        <v>930</v>
      </c>
      <c r="F493" s="1153"/>
      <c r="G493" s="1153"/>
      <c r="H493" s="1153"/>
      <c r="J493" s="1153" t="s">
        <v>931</v>
      </c>
      <c r="K493" s="1153"/>
      <c r="L493" s="1153"/>
      <c r="M493" s="1153"/>
      <c r="N493" s="1153"/>
      <c r="O493" s="1153"/>
      <c r="P493" s="1153"/>
      <c r="Q493" s="1153"/>
      <c r="R493" s="1153"/>
      <c r="T493" s="1154">
        <v>1</v>
      </c>
      <c r="U493" s="1154"/>
      <c r="V493" s="1154"/>
      <c r="W493" s="1154"/>
      <c r="X493" s="1154"/>
      <c r="Y493" s="1154"/>
      <c r="Z493" s="1154"/>
      <c r="AA493" s="1154"/>
      <c r="AB493" s="1154"/>
      <c r="AC493" s="1154"/>
      <c r="AD493" s="1154"/>
      <c r="AE493" s="1154"/>
      <c r="AF493" s="1154"/>
      <c r="AG493" s="1154"/>
    </row>
    <row r="494" spans="5:33" ht="2.4500000000000002" customHeight="1" x14ac:dyDescent="0.2"/>
    <row r="495" spans="5:33" ht="14.25" customHeight="1" x14ac:dyDescent="0.2">
      <c r="E495" s="1153" t="s">
        <v>932</v>
      </c>
      <c r="F495" s="1153"/>
      <c r="G495" s="1153"/>
      <c r="H495" s="1153"/>
      <c r="J495" s="1153" t="s">
        <v>931</v>
      </c>
      <c r="K495" s="1153"/>
      <c r="L495" s="1153"/>
      <c r="M495" s="1153"/>
      <c r="N495" s="1153"/>
      <c r="O495" s="1153"/>
      <c r="P495" s="1153"/>
      <c r="Q495" s="1153"/>
      <c r="R495" s="1153"/>
      <c r="T495" s="1154">
        <v>1</v>
      </c>
      <c r="U495" s="1154"/>
      <c r="V495" s="1154"/>
      <c r="W495" s="1154"/>
      <c r="X495" s="1154"/>
      <c r="Y495" s="1154"/>
      <c r="Z495" s="1154"/>
      <c r="AA495" s="1154"/>
      <c r="AB495" s="1154"/>
      <c r="AC495" s="1154"/>
      <c r="AD495" s="1154"/>
      <c r="AE495" s="1154"/>
      <c r="AF495" s="1154"/>
      <c r="AG495" s="1154"/>
    </row>
    <row r="496" spans="5:33" ht="2.4500000000000002" customHeight="1" x14ac:dyDescent="0.2"/>
    <row r="497" spans="5:33" ht="14.25" customHeight="1" x14ac:dyDescent="0.2">
      <c r="E497" s="1153" t="s">
        <v>933</v>
      </c>
      <c r="F497" s="1153"/>
      <c r="G497" s="1153"/>
      <c r="H497" s="1153"/>
      <c r="J497" s="1153" t="s">
        <v>931</v>
      </c>
      <c r="K497" s="1153"/>
      <c r="L497" s="1153"/>
      <c r="M497" s="1153"/>
      <c r="N497" s="1153"/>
      <c r="O497" s="1153"/>
      <c r="P497" s="1153"/>
      <c r="Q497" s="1153"/>
      <c r="R497" s="1153"/>
      <c r="T497" s="1154">
        <v>1</v>
      </c>
      <c r="U497" s="1154"/>
      <c r="V497" s="1154"/>
      <c r="W497" s="1154"/>
      <c r="X497" s="1154"/>
      <c r="Y497" s="1154"/>
      <c r="Z497" s="1154"/>
      <c r="AA497" s="1154"/>
      <c r="AB497" s="1154"/>
      <c r="AC497" s="1154"/>
      <c r="AD497" s="1154"/>
      <c r="AE497" s="1154"/>
      <c r="AF497" s="1154"/>
      <c r="AG497" s="1154"/>
    </row>
    <row r="498" spans="5:33" ht="2.4500000000000002" customHeight="1" x14ac:dyDescent="0.2"/>
    <row r="499" spans="5:33" ht="14.25" customHeight="1" x14ac:dyDescent="0.2">
      <c r="E499" s="1153" t="s">
        <v>934</v>
      </c>
      <c r="F499" s="1153"/>
      <c r="G499" s="1153"/>
      <c r="H499" s="1153"/>
      <c r="J499" s="1153" t="s">
        <v>935</v>
      </c>
      <c r="K499" s="1153"/>
      <c r="L499" s="1153"/>
      <c r="M499" s="1153"/>
      <c r="N499" s="1153"/>
      <c r="O499" s="1153"/>
      <c r="P499" s="1153"/>
      <c r="Q499" s="1153"/>
      <c r="R499" s="1153"/>
      <c r="T499" s="1154">
        <v>773.31</v>
      </c>
      <c r="U499" s="1154"/>
      <c r="V499" s="1154"/>
      <c r="W499" s="1154"/>
      <c r="X499" s="1154"/>
      <c r="Y499" s="1154"/>
      <c r="Z499" s="1154"/>
      <c r="AA499" s="1154"/>
      <c r="AB499" s="1154"/>
      <c r="AC499" s="1154"/>
      <c r="AD499" s="1154"/>
      <c r="AE499" s="1154"/>
      <c r="AF499" s="1154"/>
      <c r="AG499" s="1154"/>
    </row>
    <row r="500" spans="5:33" ht="2.4500000000000002" customHeight="1" x14ac:dyDescent="0.2"/>
    <row r="501" spans="5:33" ht="14.25" customHeight="1" x14ac:dyDescent="0.2">
      <c r="E501" s="1153" t="s">
        <v>936</v>
      </c>
      <c r="F501" s="1153"/>
      <c r="G501" s="1153"/>
      <c r="H501" s="1153"/>
      <c r="J501" s="1153" t="s">
        <v>937</v>
      </c>
      <c r="K501" s="1153"/>
      <c r="L501" s="1153"/>
      <c r="M501" s="1153"/>
      <c r="N501" s="1153"/>
      <c r="O501" s="1153"/>
      <c r="P501" s="1153"/>
      <c r="Q501" s="1153"/>
      <c r="R501" s="1153"/>
      <c r="T501" s="1154">
        <v>2069.85</v>
      </c>
      <c r="U501" s="1154"/>
      <c r="V501" s="1154"/>
      <c r="W501" s="1154"/>
      <c r="X501" s="1154"/>
      <c r="Y501" s="1154"/>
      <c r="Z501" s="1154"/>
      <c r="AA501" s="1154"/>
      <c r="AB501" s="1154"/>
      <c r="AC501" s="1154"/>
      <c r="AD501" s="1154"/>
      <c r="AE501" s="1154"/>
      <c r="AF501" s="1154"/>
      <c r="AG501" s="1154"/>
    </row>
    <row r="502" spans="5:33" ht="2.4500000000000002" customHeight="1" x14ac:dyDescent="0.2"/>
    <row r="503" spans="5:33" ht="14.25" customHeight="1" x14ac:dyDescent="0.2">
      <c r="E503" s="1153" t="s">
        <v>938</v>
      </c>
      <c r="F503" s="1153"/>
      <c r="G503" s="1153"/>
      <c r="H503" s="1153"/>
      <c r="J503" s="1153" t="s">
        <v>937</v>
      </c>
      <c r="K503" s="1153"/>
      <c r="L503" s="1153"/>
      <c r="M503" s="1153"/>
      <c r="N503" s="1153"/>
      <c r="O503" s="1153"/>
      <c r="P503" s="1153"/>
      <c r="Q503" s="1153"/>
      <c r="R503" s="1153"/>
      <c r="T503" s="1154">
        <v>2069.85</v>
      </c>
      <c r="U503" s="1154"/>
      <c r="V503" s="1154"/>
      <c r="W503" s="1154"/>
      <c r="X503" s="1154"/>
      <c r="Y503" s="1154"/>
      <c r="Z503" s="1154"/>
      <c r="AA503" s="1154"/>
      <c r="AB503" s="1154"/>
      <c r="AC503" s="1154"/>
      <c r="AD503" s="1154"/>
      <c r="AE503" s="1154"/>
      <c r="AF503" s="1154"/>
      <c r="AG503" s="1154"/>
    </row>
    <row r="504" spans="5:33" ht="2.4500000000000002" customHeight="1" x14ac:dyDescent="0.2"/>
    <row r="505" spans="5:33" ht="14.25" customHeight="1" x14ac:dyDescent="0.2">
      <c r="E505" s="1153" t="s">
        <v>939</v>
      </c>
      <c r="F505" s="1153"/>
      <c r="G505" s="1153"/>
      <c r="H505" s="1153"/>
      <c r="J505" s="1153" t="s">
        <v>937</v>
      </c>
      <c r="K505" s="1153"/>
      <c r="L505" s="1153"/>
      <c r="M505" s="1153"/>
      <c r="N505" s="1153"/>
      <c r="O505" s="1153"/>
      <c r="P505" s="1153"/>
      <c r="Q505" s="1153"/>
      <c r="R505" s="1153"/>
      <c r="T505" s="1154">
        <v>2108.9</v>
      </c>
      <c r="U505" s="1154"/>
      <c r="V505" s="1154"/>
      <c r="W505" s="1154"/>
      <c r="X505" s="1154"/>
      <c r="Y505" s="1154"/>
      <c r="Z505" s="1154"/>
      <c r="AA505" s="1154"/>
      <c r="AB505" s="1154"/>
      <c r="AC505" s="1154"/>
      <c r="AD505" s="1154"/>
      <c r="AE505" s="1154"/>
      <c r="AF505" s="1154"/>
      <c r="AG505" s="1154"/>
    </row>
    <row r="506" spans="5:33" ht="2.4500000000000002" customHeight="1" x14ac:dyDescent="0.2"/>
    <row r="507" spans="5:33" ht="14.25" customHeight="1" x14ac:dyDescent="0.2">
      <c r="E507" s="1153" t="s">
        <v>940</v>
      </c>
      <c r="F507" s="1153"/>
      <c r="G507" s="1153"/>
      <c r="H507" s="1153"/>
      <c r="J507" s="1153" t="s">
        <v>937</v>
      </c>
      <c r="K507" s="1153"/>
      <c r="L507" s="1153"/>
      <c r="M507" s="1153"/>
      <c r="N507" s="1153"/>
      <c r="O507" s="1153"/>
      <c r="P507" s="1153"/>
      <c r="Q507" s="1153"/>
      <c r="R507" s="1153"/>
      <c r="T507" s="1154">
        <v>787.06</v>
      </c>
      <c r="U507" s="1154"/>
      <c r="V507" s="1154"/>
      <c r="W507" s="1154"/>
      <c r="X507" s="1154"/>
      <c r="Y507" s="1154"/>
      <c r="Z507" s="1154"/>
      <c r="AA507" s="1154"/>
      <c r="AB507" s="1154"/>
      <c r="AC507" s="1154"/>
      <c r="AD507" s="1154"/>
      <c r="AE507" s="1154"/>
      <c r="AF507" s="1154"/>
      <c r="AG507" s="1154"/>
    </row>
    <row r="508" spans="5:33" ht="2.4500000000000002" customHeight="1" x14ac:dyDescent="0.2"/>
    <row r="509" spans="5:33" ht="14.25" customHeight="1" x14ac:dyDescent="0.2">
      <c r="E509" s="1153" t="s">
        <v>941</v>
      </c>
      <c r="F509" s="1153"/>
      <c r="G509" s="1153"/>
      <c r="H509" s="1153"/>
      <c r="J509" s="1153" t="s">
        <v>937</v>
      </c>
      <c r="K509" s="1153"/>
      <c r="L509" s="1153"/>
      <c r="M509" s="1153"/>
      <c r="N509" s="1153"/>
      <c r="O509" s="1153"/>
      <c r="P509" s="1153"/>
      <c r="Q509" s="1153"/>
      <c r="R509" s="1153"/>
      <c r="T509" s="1154">
        <v>787.06</v>
      </c>
      <c r="U509" s="1154"/>
      <c r="V509" s="1154"/>
      <c r="W509" s="1154"/>
      <c r="X509" s="1154"/>
      <c r="Y509" s="1154"/>
      <c r="Z509" s="1154"/>
      <c r="AA509" s="1154"/>
      <c r="AB509" s="1154"/>
      <c r="AC509" s="1154"/>
      <c r="AD509" s="1154"/>
      <c r="AE509" s="1154"/>
      <c r="AF509" s="1154"/>
      <c r="AG509" s="1154"/>
    </row>
    <row r="510" spans="5:33" ht="2.4500000000000002" customHeight="1" x14ac:dyDescent="0.2"/>
    <row r="511" spans="5:33" ht="14.25" customHeight="1" x14ac:dyDescent="0.2">
      <c r="E511" s="1153" t="s">
        <v>942</v>
      </c>
      <c r="F511" s="1153"/>
      <c r="G511" s="1153"/>
      <c r="H511" s="1153"/>
      <c r="J511" s="1153" t="s">
        <v>937</v>
      </c>
      <c r="K511" s="1153"/>
      <c r="L511" s="1153"/>
      <c r="M511" s="1153"/>
      <c r="N511" s="1153"/>
      <c r="O511" s="1153"/>
      <c r="P511" s="1153"/>
      <c r="Q511" s="1153"/>
      <c r="R511" s="1153"/>
      <c r="T511" s="1154">
        <v>787.06</v>
      </c>
      <c r="U511" s="1154"/>
      <c r="V511" s="1154"/>
      <c r="W511" s="1154"/>
      <c r="X511" s="1154"/>
      <c r="Y511" s="1154"/>
      <c r="Z511" s="1154"/>
      <c r="AA511" s="1154"/>
      <c r="AB511" s="1154"/>
      <c r="AC511" s="1154"/>
      <c r="AD511" s="1154"/>
      <c r="AE511" s="1154"/>
      <c r="AF511" s="1154"/>
      <c r="AG511" s="1154"/>
    </row>
    <row r="512" spans="5:33" ht="2.4500000000000002" customHeight="1" x14ac:dyDescent="0.2"/>
    <row r="513" spans="5:33" ht="14.25" customHeight="1" x14ac:dyDescent="0.2">
      <c r="E513" s="1153" t="s">
        <v>943</v>
      </c>
      <c r="F513" s="1153"/>
      <c r="G513" s="1153"/>
      <c r="H513" s="1153"/>
      <c r="J513" s="1153" t="s">
        <v>937</v>
      </c>
      <c r="K513" s="1153"/>
      <c r="L513" s="1153"/>
      <c r="M513" s="1153"/>
      <c r="N513" s="1153"/>
      <c r="O513" s="1153"/>
      <c r="P513" s="1153"/>
      <c r="Q513" s="1153"/>
      <c r="R513" s="1153"/>
      <c r="T513" s="1154">
        <v>2318.84</v>
      </c>
      <c r="U513" s="1154"/>
      <c r="V513" s="1154"/>
      <c r="W513" s="1154"/>
      <c r="X513" s="1154"/>
      <c r="Y513" s="1154"/>
      <c r="Z513" s="1154"/>
      <c r="AA513" s="1154"/>
      <c r="AB513" s="1154"/>
      <c r="AC513" s="1154"/>
      <c r="AD513" s="1154"/>
      <c r="AE513" s="1154"/>
      <c r="AF513" s="1154"/>
      <c r="AG513" s="1154"/>
    </row>
    <row r="514" spans="5:33" ht="2.4500000000000002" customHeight="1" x14ac:dyDescent="0.2"/>
    <row r="515" spans="5:33" ht="14.25" customHeight="1" x14ac:dyDescent="0.2">
      <c r="E515" s="1153" t="s">
        <v>944</v>
      </c>
      <c r="F515" s="1153"/>
      <c r="G515" s="1153"/>
      <c r="H515" s="1153"/>
      <c r="J515" s="1153" t="s">
        <v>937</v>
      </c>
      <c r="K515" s="1153"/>
      <c r="L515" s="1153"/>
      <c r="M515" s="1153"/>
      <c r="N515" s="1153"/>
      <c r="O515" s="1153"/>
      <c r="P515" s="1153"/>
      <c r="Q515" s="1153"/>
      <c r="R515" s="1153"/>
      <c r="T515" s="1154">
        <v>2318.84</v>
      </c>
      <c r="U515" s="1154"/>
      <c r="V515" s="1154"/>
      <c r="W515" s="1154"/>
      <c r="X515" s="1154"/>
      <c r="Y515" s="1154"/>
      <c r="Z515" s="1154"/>
      <c r="AA515" s="1154"/>
      <c r="AB515" s="1154"/>
      <c r="AC515" s="1154"/>
      <c r="AD515" s="1154"/>
      <c r="AE515" s="1154"/>
      <c r="AF515" s="1154"/>
      <c r="AG515" s="1154"/>
    </row>
    <row r="516" spans="5:33" ht="2.4500000000000002" customHeight="1" x14ac:dyDescent="0.2"/>
    <row r="517" spans="5:33" ht="14.25" customHeight="1" x14ac:dyDescent="0.2">
      <c r="E517" s="1153" t="s">
        <v>945</v>
      </c>
      <c r="F517" s="1153"/>
      <c r="G517" s="1153"/>
      <c r="H517" s="1153"/>
      <c r="J517" s="1153" t="s">
        <v>937</v>
      </c>
      <c r="K517" s="1153"/>
      <c r="L517" s="1153"/>
      <c r="M517" s="1153"/>
      <c r="N517" s="1153"/>
      <c r="O517" s="1153"/>
      <c r="P517" s="1153"/>
      <c r="Q517" s="1153"/>
      <c r="R517" s="1153"/>
      <c r="T517" s="1154">
        <v>2318.84</v>
      </c>
      <c r="U517" s="1154"/>
      <c r="V517" s="1154"/>
      <c r="W517" s="1154"/>
      <c r="X517" s="1154"/>
      <c r="Y517" s="1154"/>
      <c r="Z517" s="1154"/>
      <c r="AA517" s="1154"/>
      <c r="AB517" s="1154"/>
      <c r="AC517" s="1154"/>
      <c r="AD517" s="1154"/>
      <c r="AE517" s="1154"/>
      <c r="AF517" s="1154"/>
      <c r="AG517" s="1154"/>
    </row>
    <row r="518" spans="5:33" ht="2.4500000000000002" customHeight="1" x14ac:dyDescent="0.2"/>
    <row r="519" spans="5:33" ht="14.25" customHeight="1" x14ac:dyDescent="0.2">
      <c r="E519" s="1153" t="s">
        <v>946</v>
      </c>
      <c r="F519" s="1153"/>
      <c r="G519" s="1153"/>
      <c r="H519" s="1153"/>
      <c r="J519" s="1153" t="s">
        <v>947</v>
      </c>
      <c r="K519" s="1153"/>
      <c r="L519" s="1153"/>
      <c r="M519" s="1153"/>
      <c r="N519" s="1153"/>
      <c r="O519" s="1153"/>
      <c r="P519" s="1153"/>
      <c r="Q519" s="1153"/>
      <c r="R519" s="1153"/>
      <c r="T519" s="1154">
        <v>1</v>
      </c>
      <c r="U519" s="1154"/>
      <c r="V519" s="1154"/>
      <c r="W519" s="1154"/>
      <c r="X519" s="1154"/>
      <c r="Y519" s="1154"/>
      <c r="Z519" s="1154"/>
      <c r="AA519" s="1154"/>
      <c r="AB519" s="1154"/>
      <c r="AC519" s="1154"/>
      <c r="AD519" s="1154"/>
      <c r="AE519" s="1154"/>
      <c r="AF519" s="1154"/>
      <c r="AG519" s="1154"/>
    </row>
    <row r="520" spans="5:33" ht="2.4500000000000002" customHeight="1" x14ac:dyDescent="0.2"/>
    <row r="521" spans="5:33" ht="14.25" customHeight="1" x14ac:dyDescent="0.2">
      <c r="E521" s="1153" t="s">
        <v>948</v>
      </c>
      <c r="F521" s="1153"/>
      <c r="G521" s="1153"/>
      <c r="H521" s="1153"/>
      <c r="J521" s="1153" t="s">
        <v>949</v>
      </c>
      <c r="K521" s="1153"/>
      <c r="L521" s="1153"/>
      <c r="M521" s="1153"/>
      <c r="N521" s="1153"/>
      <c r="O521" s="1153"/>
      <c r="P521" s="1153"/>
      <c r="Q521" s="1153"/>
      <c r="R521" s="1153"/>
      <c r="T521" s="1154">
        <v>301114.8</v>
      </c>
      <c r="U521" s="1154"/>
      <c r="V521" s="1154"/>
      <c r="W521" s="1154"/>
      <c r="X521" s="1154"/>
      <c r="Y521" s="1154"/>
      <c r="Z521" s="1154"/>
      <c r="AA521" s="1154"/>
      <c r="AB521" s="1154"/>
      <c r="AC521" s="1154"/>
      <c r="AD521" s="1154"/>
      <c r="AE521" s="1154"/>
      <c r="AF521" s="1154"/>
      <c r="AG521" s="1154"/>
    </row>
    <row r="522" spans="5:33" ht="2.4500000000000002" customHeight="1" x14ac:dyDescent="0.2"/>
    <row r="523" spans="5:33" ht="14.25" customHeight="1" x14ac:dyDescent="0.2">
      <c r="E523" s="1153" t="s">
        <v>950</v>
      </c>
      <c r="F523" s="1153"/>
      <c r="G523" s="1153"/>
      <c r="H523" s="1153"/>
      <c r="J523" s="1153" t="s">
        <v>951</v>
      </c>
      <c r="K523" s="1153"/>
      <c r="L523" s="1153"/>
      <c r="M523" s="1153"/>
      <c r="N523" s="1153"/>
      <c r="O523" s="1153"/>
      <c r="P523" s="1153"/>
      <c r="Q523" s="1153"/>
      <c r="R523" s="1153"/>
      <c r="T523" s="1154">
        <v>3832.04</v>
      </c>
      <c r="U523" s="1154"/>
      <c r="V523" s="1154"/>
      <c r="W523" s="1154"/>
      <c r="X523" s="1154"/>
      <c r="Y523" s="1154"/>
      <c r="Z523" s="1154"/>
      <c r="AA523" s="1154"/>
      <c r="AB523" s="1154"/>
      <c r="AC523" s="1154"/>
      <c r="AD523" s="1154"/>
      <c r="AE523" s="1154"/>
      <c r="AF523" s="1154"/>
      <c r="AG523" s="1154"/>
    </row>
    <row r="524" spans="5:33" ht="2.4500000000000002" customHeight="1" x14ac:dyDescent="0.2"/>
    <row r="525" spans="5:33" ht="14.25" customHeight="1" x14ac:dyDescent="0.2">
      <c r="E525" s="1153" t="s">
        <v>952</v>
      </c>
      <c r="F525" s="1153"/>
      <c r="G525" s="1153"/>
      <c r="H525" s="1153"/>
      <c r="J525" s="1153" t="s">
        <v>951</v>
      </c>
      <c r="K525" s="1153"/>
      <c r="L525" s="1153"/>
      <c r="M525" s="1153"/>
      <c r="N525" s="1153"/>
      <c r="O525" s="1153"/>
      <c r="P525" s="1153"/>
      <c r="Q525" s="1153"/>
      <c r="R525" s="1153"/>
      <c r="T525" s="1154">
        <v>4790</v>
      </c>
      <c r="U525" s="1154"/>
      <c r="V525" s="1154"/>
      <c r="W525" s="1154"/>
      <c r="X525" s="1154"/>
      <c r="Y525" s="1154"/>
      <c r="Z525" s="1154"/>
      <c r="AA525" s="1154"/>
      <c r="AB525" s="1154"/>
      <c r="AC525" s="1154"/>
      <c r="AD525" s="1154"/>
      <c r="AE525" s="1154"/>
      <c r="AF525" s="1154"/>
      <c r="AG525" s="1154"/>
    </row>
    <row r="526" spans="5:33" ht="2.4500000000000002" customHeight="1" x14ac:dyDescent="0.2"/>
    <row r="527" spans="5:33" ht="14.25" customHeight="1" x14ac:dyDescent="0.2">
      <c r="E527" s="1153" t="s">
        <v>953</v>
      </c>
      <c r="F527" s="1153"/>
      <c r="G527" s="1153"/>
      <c r="H527" s="1153"/>
      <c r="J527" s="1153" t="s">
        <v>951</v>
      </c>
      <c r="K527" s="1153"/>
      <c r="L527" s="1153"/>
      <c r="M527" s="1153"/>
      <c r="N527" s="1153"/>
      <c r="O527" s="1153"/>
      <c r="P527" s="1153"/>
      <c r="Q527" s="1153"/>
      <c r="R527" s="1153"/>
      <c r="T527" s="1154">
        <v>3832.04</v>
      </c>
      <c r="U527" s="1154"/>
      <c r="V527" s="1154"/>
      <c r="W527" s="1154"/>
      <c r="X527" s="1154"/>
      <c r="Y527" s="1154"/>
      <c r="Z527" s="1154"/>
      <c r="AA527" s="1154"/>
      <c r="AB527" s="1154"/>
      <c r="AC527" s="1154"/>
      <c r="AD527" s="1154"/>
      <c r="AE527" s="1154"/>
      <c r="AF527" s="1154"/>
      <c r="AG527" s="1154"/>
    </row>
    <row r="528" spans="5:33" ht="2.4500000000000002" customHeight="1" x14ac:dyDescent="0.2"/>
    <row r="529" spans="5:33" ht="14.25" customHeight="1" x14ac:dyDescent="0.2">
      <c r="E529" s="1153" t="s">
        <v>954</v>
      </c>
      <c r="F529" s="1153"/>
      <c r="G529" s="1153"/>
      <c r="H529" s="1153"/>
      <c r="J529" s="1153" t="s">
        <v>951</v>
      </c>
      <c r="K529" s="1153"/>
      <c r="L529" s="1153"/>
      <c r="M529" s="1153"/>
      <c r="N529" s="1153"/>
      <c r="O529" s="1153"/>
      <c r="P529" s="1153"/>
      <c r="Q529" s="1153"/>
      <c r="R529" s="1153"/>
      <c r="T529" s="1154">
        <v>3832.04</v>
      </c>
      <c r="U529" s="1154"/>
      <c r="V529" s="1154"/>
      <c r="W529" s="1154"/>
      <c r="X529" s="1154"/>
      <c r="Y529" s="1154"/>
      <c r="Z529" s="1154"/>
      <c r="AA529" s="1154"/>
      <c r="AB529" s="1154"/>
      <c r="AC529" s="1154"/>
      <c r="AD529" s="1154"/>
      <c r="AE529" s="1154"/>
      <c r="AF529" s="1154"/>
      <c r="AG529" s="1154"/>
    </row>
    <row r="530" spans="5:33" ht="2.4500000000000002" customHeight="1" x14ac:dyDescent="0.2"/>
    <row r="531" spans="5:33" ht="14.25" customHeight="1" x14ac:dyDescent="0.2">
      <c r="E531" s="1153" t="s">
        <v>955</v>
      </c>
      <c r="F531" s="1153"/>
      <c r="G531" s="1153"/>
      <c r="H531" s="1153"/>
      <c r="J531" s="1153" t="s">
        <v>951</v>
      </c>
      <c r="K531" s="1153"/>
      <c r="L531" s="1153"/>
      <c r="M531" s="1153"/>
      <c r="N531" s="1153"/>
      <c r="O531" s="1153"/>
      <c r="P531" s="1153"/>
      <c r="Q531" s="1153"/>
      <c r="R531" s="1153"/>
      <c r="T531" s="1154">
        <v>3832.04</v>
      </c>
      <c r="U531" s="1154"/>
      <c r="V531" s="1154"/>
      <c r="W531" s="1154"/>
      <c r="X531" s="1154"/>
      <c r="Y531" s="1154"/>
      <c r="Z531" s="1154"/>
      <c r="AA531" s="1154"/>
      <c r="AB531" s="1154"/>
      <c r="AC531" s="1154"/>
      <c r="AD531" s="1154"/>
      <c r="AE531" s="1154"/>
      <c r="AF531" s="1154"/>
      <c r="AG531" s="1154"/>
    </row>
    <row r="532" spans="5:33" ht="2.4500000000000002" customHeight="1" x14ac:dyDescent="0.2"/>
    <row r="533" spans="5:33" ht="14.25" customHeight="1" x14ac:dyDescent="0.2">
      <c r="E533" s="1153" t="s">
        <v>956</v>
      </c>
      <c r="F533" s="1153"/>
      <c r="G533" s="1153"/>
      <c r="H533" s="1153"/>
      <c r="J533" s="1153" t="s">
        <v>951</v>
      </c>
      <c r="K533" s="1153"/>
      <c r="L533" s="1153"/>
      <c r="M533" s="1153"/>
      <c r="N533" s="1153"/>
      <c r="O533" s="1153"/>
      <c r="P533" s="1153"/>
      <c r="Q533" s="1153"/>
      <c r="R533" s="1153"/>
      <c r="T533" s="1154">
        <v>3832.04</v>
      </c>
      <c r="U533" s="1154"/>
      <c r="V533" s="1154"/>
      <c r="W533" s="1154"/>
      <c r="X533" s="1154"/>
      <c r="Y533" s="1154"/>
      <c r="Z533" s="1154"/>
      <c r="AA533" s="1154"/>
      <c r="AB533" s="1154"/>
      <c r="AC533" s="1154"/>
      <c r="AD533" s="1154"/>
      <c r="AE533" s="1154"/>
      <c r="AF533" s="1154"/>
      <c r="AG533" s="1154"/>
    </row>
    <row r="534" spans="5:33" ht="2.4500000000000002" customHeight="1" x14ac:dyDescent="0.2"/>
    <row r="535" spans="5:33" ht="14.25" customHeight="1" x14ac:dyDescent="0.2">
      <c r="E535" s="1153" t="s">
        <v>957</v>
      </c>
      <c r="F535" s="1153"/>
      <c r="G535" s="1153"/>
      <c r="H535" s="1153"/>
      <c r="J535" s="1153" t="s">
        <v>951</v>
      </c>
      <c r="K535" s="1153"/>
      <c r="L535" s="1153"/>
      <c r="M535" s="1153"/>
      <c r="N535" s="1153"/>
      <c r="O535" s="1153"/>
      <c r="P535" s="1153"/>
      <c r="Q535" s="1153"/>
      <c r="R535" s="1153"/>
      <c r="T535" s="1154">
        <v>3832.04</v>
      </c>
      <c r="U535" s="1154"/>
      <c r="V535" s="1154"/>
      <c r="W535" s="1154"/>
      <c r="X535" s="1154"/>
      <c r="Y535" s="1154"/>
      <c r="Z535" s="1154"/>
      <c r="AA535" s="1154"/>
      <c r="AB535" s="1154"/>
      <c r="AC535" s="1154"/>
      <c r="AD535" s="1154"/>
      <c r="AE535" s="1154"/>
      <c r="AF535" s="1154"/>
      <c r="AG535" s="1154"/>
    </row>
    <row r="536" spans="5:33" ht="2.4500000000000002" customHeight="1" x14ac:dyDescent="0.2"/>
    <row r="537" spans="5:33" ht="14.25" customHeight="1" x14ac:dyDescent="0.2">
      <c r="E537" s="1153" t="s">
        <v>958</v>
      </c>
      <c r="F537" s="1153"/>
      <c r="G537" s="1153"/>
      <c r="H537" s="1153"/>
      <c r="J537" s="1153" t="s">
        <v>951</v>
      </c>
      <c r="K537" s="1153"/>
      <c r="L537" s="1153"/>
      <c r="M537" s="1153"/>
      <c r="N537" s="1153"/>
      <c r="O537" s="1153"/>
      <c r="P537" s="1153"/>
      <c r="Q537" s="1153"/>
      <c r="R537" s="1153"/>
      <c r="T537" s="1154">
        <v>3832.04</v>
      </c>
      <c r="U537" s="1154"/>
      <c r="V537" s="1154"/>
      <c r="W537" s="1154"/>
      <c r="X537" s="1154"/>
      <c r="Y537" s="1154"/>
      <c r="Z537" s="1154"/>
      <c r="AA537" s="1154"/>
      <c r="AB537" s="1154"/>
      <c r="AC537" s="1154"/>
      <c r="AD537" s="1154"/>
      <c r="AE537" s="1154"/>
      <c r="AF537" s="1154"/>
      <c r="AG537" s="1154"/>
    </row>
    <row r="538" spans="5:33" ht="2.4500000000000002" customHeight="1" x14ac:dyDescent="0.2"/>
    <row r="539" spans="5:33" ht="14.25" customHeight="1" x14ac:dyDescent="0.2">
      <c r="E539" s="1153" t="s">
        <v>959</v>
      </c>
      <c r="F539" s="1153"/>
      <c r="G539" s="1153"/>
      <c r="H539" s="1153"/>
      <c r="J539" s="1153" t="s">
        <v>951</v>
      </c>
      <c r="K539" s="1153"/>
      <c r="L539" s="1153"/>
      <c r="M539" s="1153"/>
      <c r="N539" s="1153"/>
      <c r="O539" s="1153"/>
      <c r="P539" s="1153"/>
      <c r="Q539" s="1153"/>
      <c r="R539" s="1153"/>
      <c r="T539" s="1154">
        <v>3832.04</v>
      </c>
      <c r="U539" s="1154"/>
      <c r="V539" s="1154"/>
      <c r="W539" s="1154"/>
      <c r="X539" s="1154"/>
      <c r="Y539" s="1154"/>
      <c r="Z539" s="1154"/>
      <c r="AA539" s="1154"/>
      <c r="AB539" s="1154"/>
      <c r="AC539" s="1154"/>
      <c r="AD539" s="1154"/>
      <c r="AE539" s="1154"/>
      <c r="AF539" s="1154"/>
      <c r="AG539" s="1154"/>
    </row>
    <row r="540" spans="5:33" ht="2.4500000000000002" customHeight="1" x14ac:dyDescent="0.2"/>
    <row r="541" spans="5:33" ht="14.25" customHeight="1" x14ac:dyDescent="0.2">
      <c r="E541" s="1153" t="s">
        <v>960</v>
      </c>
      <c r="F541" s="1153"/>
      <c r="G541" s="1153"/>
      <c r="H541" s="1153"/>
      <c r="J541" s="1153" t="s">
        <v>951</v>
      </c>
      <c r="K541" s="1153"/>
      <c r="L541" s="1153"/>
      <c r="M541" s="1153"/>
      <c r="N541" s="1153"/>
      <c r="O541" s="1153"/>
      <c r="P541" s="1153"/>
      <c r="Q541" s="1153"/>
      <c r="R541" s="1153"/>
      <c r="T541" s="1154">
        <v>3832.04</v>
      </c>
      <c r="U541" s="1154"/>
      <c r="V541" s="1154"/>
      <c r="W541" s="1154"/>
      <c r="X541" s="1154"/>
      <c r="Y541" s="1154"/>
      <c r="Z541" s="1154"/>
      <c r="AA541" s="1154"/>
      <c r="AB541" s="1154"/>
      <c r="AC541" s="1154"/>
      <c r="AD541" s="1154"/>
      <c r="AE541" s="1154"/>
      <c r="AF541" s="1154"/>
      <c r="AG541" s="1154"/>
    </row>
    <row r="542" spans="5:33" ht="2.4500000000000002" customHeight="1" x14ac:dyDescent="0.2"/>
    <row r="543" spans="5:33" ht="14.25" customHeight="1" x14ac:dyDescent="0.2">
      <c r="E543" s="1153" t="s">
        <v>961</v>
      </c>
      <c r="F543" s="1153"/>
      <c r="G543" s="1153"/>
      <c r="H543" s="1153"/>
      <c r="J543" s="1153" t="s">
        <v>962</v>
      </c>
      <c r="K543" s="1153"/>
      <c r="L543" s="1153"/>
      <c r="M543" s="1153"/>
      <c r="N543" s="1153"/>
      <c r="O543" s="1153"/>
      <c r="P543" s="1153"/>
      <c r="Q543" s="1153"/>
      <c r="R543" s="1153"/>
      <c r="T543" s="1154">
        <v>1</v>
      </c>
      <c r="U543" s="1154"/>
      <c r="V543" s="1154"/>
      <c r="W543" s="1154"/>
      <c r="X543" s="1154"/>
      <c r="Y543" s="1154"/>
      <c r="Z543" s="1154"/>
      <c r="AA543" s="1154"/>
      <c r="AB543" s="1154"/>
      <c r="AC543" s="1154"/>
      <c r="AD543" s="1154"/>
      <c r="AE543" s="1154"/>
      <c r="AF543" s="1154"/>
      <c r="AG543" s="1154"/>
    </row>
    <row r="544" spans="5:33" ht="2.4500000000000002" customHeight="1" x14ac:dyDescent="0.2"/>
    <row r="545" spans="5:33" ht="14.25" customHeight="1" x14ac:dyDescent="0.2">
      <c r="E545" s="1153" t="s">
        <v>963</v>
      </c>
      <c r="F545" s="1153"/>
      <c r="G545" s="1153"/>
      <c r="H545" s="1153"/>
      <c r="J545" s="1153" t="s">
        <v>962</v>
      </c>
      <c r="K545" s="1153"/>
      <c r="L545" s="1153"/>
      <c r="M545" s="1153"/>
      <c r="N545" s="1153"/>
      <c r="O545" s="1153"/>
      <c r="P545" s="1153"/>
      <c r="Q545" s="1153"/>
      <c r="R545" s="1153"/>
      <c r="T545" s="1154">
        <v>1</v>
      </c>
      <c r="U545" s="1154"/>
      <c r="V545" s="1154"/>
      <c r="W545" s="1154"/>
      <c r="X545" s="1154"/>
      <c r="Y545" s="1154"/>
      <c r="Z545" s="1154"/>
      <c r="AA545" s="1154"/>
      <c r="AB545" s="1154"/>
      <c r="AC545" s="1154"/>
      <c r="AD545" s="1154"/>
      <c r="AE545" s="1154"/>
      <c r="AF545" s="1154"/>
      <c r="AG545" s="1154"/>
    </row>
    <row r="546" spans="5:33" ht="2.4500000000000002" customHeight="1" x14ac:dyDescent="0.2"/>
    <row r="547" spans="5:33" ht="14.25" customHeight="1" x14ac:dyDescent="0.2">
      <c r="E547" s="1153" t="s">
        <v>964</v>
      </c>
      <c r="F547" s="1153"/>
      <c r="G547" s="1153"/>
      <c r="H547" s="1153"/>
      <c r="J547" s="1153" t="s">
        <v>962</v>
      </c>
      <c r="K547" s="1153"/>
      <c r="L547" s="1153"/>
      <c r="M547" s="1153"/>
      <c r="N547" s="1153"/>
      <c r="O547" s="1153"/>
      <c r="P547" s="1153"/>
      <c r="Q547" s="1153"/>
      <c r="R547" s="1153"/>
      <c r="T547" s="1154">
        <v>1</v>
      </c>
      <c r="U547" s="1154"/>
      <c r="V547" s="1154"/>
      <c r="W547" s="1154"/>
      <c r="X547" s="1154"/>
      <c r="Y547" s="1154"/>
      <c r="Z547" s="1154"/>
      <c r="AA547" s="1154"/>
      <c r="AB547" s="1154"/>
      <c r="AC547" s="1154"/>
      <c r="AD547" s="1154"/>
      <c r="AE547" s="1154"/>
      <c r="AF547" s="1154"/>
      <c r="AG547" s="1154"/>
    </row>
    <row r="548" spans="5:33" ht="2.4500000000000002" customHeight="1" x14ac:dyDescent="0.2"/>
    <row r="549" spans="5:33" ht="14.25" customHeight="1" x14ac:dyDescent="0.2">
      <c r="E549" s="1153" t="s">
        <v>965</v>
      </c>
      <c r="F549" s="1153"/>
      <c r="G549" s="1153"/>
      <c r="H549" s="1153"/>
      <c r="J549" s="1153" t="s">
        <v>962</v>
      </c>
      <c r="K549" s="1153"/>
      <c r="L549" s="1153"/>
      <c r="M549" s="1153"/>
      <c r="N549" s="1153"/>
      <c r="O549" s="1153"/>
      <c r="P549" s="1153"/>
      <c r="Q549" s="1153"/>
      <c r="R549" s="1153"/>
      <c r="T549" s="1154">
        <v>725.73</v>
      </c>
      <c r="U549" s="1154"/>
      <c r="V549" s="1154"/>
      <c r="W549" s="1154"/>
      <c r="X549" s="1154"/>
      <c r="Y549" s="1154"/>
      <c r="Z549" s="1154"/>
      <c r="AA549" s="1154"/>
      <c r="AB549" s="1154"/>
      <c r="AC549" s="1154"/>
      <c r="AD549" s="1154"/>
      <c r="AE549" s="1154"/>
      <c r="AF549" s="1154"/>
      <c r="AG549" s="1154"/>
    </row>
    <row r="550" spans="5:33" ht="2.4500000000000002" customHeight="1" x14ac:dyDescent="0.2"/>
    <row r="551" spans="5:33" ht="14.25" customHeight="1" x14ac:dyDescent="0.2">
      <c r="E551" s="1153" t="s">
        <v>966</v>
      </c>
      <c r="F551" s="1153"/>
      <c r="G551" s="1153"/>
      <c r="H551" s="1153"/>
      <c r="J551" s="1153" t="s">
        <v>962</v>
      </c>
      <c r="K551" s="1153"/>
      <c r="L551" s="1153"/>
      <c r="M551" s="1153"/>
      <c r="N551" s="1153"/>
      <c r="O551" s="1153"/>
      <c r="P551" s="1153"/>
      <c r="Q551" s="1153"/>
      <c r="R551" s="1153"/>
      <c r="T551" s="1154">
        <v>1551.57</v>
      </c>
      <c r="U551" s="1154"/>
      <c r="V551" s="1154"/>
      <c r="W551" s="1154"/>
      <c r="X551" s="1154"/>
      <c r="Y551" s="1154"/>
      <c r="Z551" s="1154"/>
      <c r="AA551" s="1154"/>
      <c r="AB551" s="1154"/>
      <c r="AC551" s="1154"/>
      <c r="AD551" s="1154"/>
      <c r="AE551" s="1154"/>
      <c r="AF551" s="1154"/>
      <c r="AG551" s="1154"/>
    </row>
    <row r="552" spans="5:33" ht="2.4500000000000002" customHeight="1" x14ac:dyDescent="0.2"/>
    <row r="553" spans="5:33" ht="14.25" customHeight="1" x14ac:dyDescent="0.2">
      <c r="E553" s="1153" t="s">
        <v>967</v>
      </c>
      <c r="F553" s="1153"/>
      <c r="G553" s="1153"/>
      <c r="H553" s="1153"/>
      <c r="J553" s="1153" t="s">
        <v>962</v>
      </c>
      <c r="K553" s="1153"/>
      <c r="L553" s="1153"/>
      <c r="M553" s="1153"/>
      <c r="N553" s="1153"/>
      <c r="O553" s="1153"/>
      <c r="P553" s="1153"/>
      <c r="Q553" s="1153"/>
      <c r="R553" s="1153"/>
      <c r="T553" s="1154">
        <v>1</v>
      </c>
      <c r="U553" s="1154"/>
      <c r="V553" s="1154"/>
      <c r="W553" s="1154"/>
      <c r="X553" s="1154"/>
      <c r="Y553" s="1154"/>
      <c r="Z553" s="1154"/>
      <c r="AA553" s="1154"/>
      <c r="AB553" s="1154"/>
      <c r="AC553" s="1154"/>
      <c r="AD553" s="1154"/>
      <c r="AE553" s="1154"/>
      <c r="AF553" s="1154"/>
      <c r="AG553" s="1154"/>
    </row>
    <row r="554" spans="5:33" ht="2.4500000000000002" customHeight="1" x14ac:dyDescent="0.2"/>
    <row r="555" spans="5:33" ht="14.25" customHeight="1" x14ac:dyDescent="0.2">
      <c r="E555" s="1153" t="s">
        <v>968</v>
      </c>
      <c r="F555" s="1153"/>
      <c r="G555" s="1153"/>
      <c r="H555" s="1153"/>
      <c r="J555" s="1153" t="s">
        <v>962</v>
      </c>
      <c r="K555" s="1153"/>
      <c r="L555" s="1153"/>
      <c r="M555" s="1153"/>
      <c r="N555" s="1153"/>
      <c r="O555" s="1153"/>
      <c r="P555" s="1153"/>
      <c r="Q555" s="1153"/>
      <c r="R555" s="1153"/>
      <c r="T555" s="1154">
        <v>1</v>
      </c>
      <c r="U555" s="1154"/>
      <c r="V555" s="1154"/>
      <c r="W555" s="1154"/>
      <c r="X555" s="1154"/>
      <c r="Y555" s="1154"/>
      <c r="Z555" s="1154"/>
      <c r="AA555" s="1154"/>
      <c r="AB555" s="1154"/>
      <c r="AC555" s="1154"/>
      <c r="AD555" s="1154"/>
      <c r="AE555" s="1154"/>
      <c r="AF555" s="1154"/>
      <c r="AG555" s="1154"/>
    </row>
    <row r="556" spans="5:33" ht="2.4500000000000002" customHeight="1" x14ac:dyDescent="0.2"/>
    <row r="557" spans="5:33" ht="14.25" customHeight="1" x14ac:dyDescent="0.2">
      <c r="E557" s="1153" t="s">
        <v>969</v>
      </c>
      <c r="F557" s="1153"/>
      <c r="G557" s="1153"/>
      <c r="H557" s="1153"/>
      <c r="J557" s="1153" t="s">
        <v>970</v>
      </c>
      <c r="K557" s="1153"/>
      <c r="L557" s="1153"/>
      <c r="M557" s="1153"/>
      <c r="N557" s="1153"/>
      <c r="O557" s="1153"/>
      <c r="P557" s="1153"/>
      <c r="Q557" s="1153"/>
      <c r="R557" s="1153"/>
      <c r="T557" s="1154">
        <v>1</v>
      </c>
      <c r="U557" s="1154"/>
      <c r="V557" s="1154"/>
      <c r="W557" s="1154"/>
      <c r="X557" s="1154"/>
      <c r="Y557" s="1154"/>
      <c r="Z557" s="1154"/>
      <c r="AA557" s="1154"/>
      <c r="AB557" s="1154"/>
      <c r="AC557" s="1154"/>
      <c r="AD557" s="1154"/>
      <c r="AE557" s="1154"/>
      <c r="AF557" s="1154"/>
      <c r="AG557" s="1154"/>
    </row>
    <row r="558" spans="5:33" ht="2.4500000000000002" customHeight="1" x14ac:dyDescent="0.2"/>
    <row r="559" spans="5:33" ht="14.25" customHeight="1" x14ac:dyDescent="0.2">
      <c r="E559" s="1153" t="s">
        <v>971</v>
      </c>
      <c r="F559" s="1153"/>
      <c r="G559" s="1153"/>
      <c r="H559" s="1153"/>
      <c r="J559" s="1153" t="s">
        <v>970</v>
      </c>
      <c r="K559" s="1153"/>
      <c r="L559" s="1153"/>
      <c r="M559" s="1153"/>
      <c r="N559" s="1153"/>
      <c r="O559" s="1153"/>
      <c r="P559" s="1153"/>
      <c r="Q559" s="1153"/>
      <c r="R559" s="1153"/>
      <c r="T559" s="1154">
        <v>1</v>
      </c>
      <c r="U559" s="1154"/>
      <c r="V559" s="1154"/>
      <c r="W559" s="1154"/>
      <c r="X559" s="1154"/>
      <c r="Y559" s="1154"/>
      <c r="Z559" s="1154"/>
      <c r="AA559" s="1154"/>
      <c r="AB559" s="1154"/>
      <c r="AC559" s="1154"/>
      <c r="AD559" s="1154"/>
      <c r="AE559" s="1154"/>
      <c r="AF559" s="1154"/>
      <c r="AG559" s="1154"/>
    </row>
    <row r="560" spans="5:33" ht="2.4500000000000002" customHeight="1" x14ac:dyDescent="0.2"/>
    <row r="561" spans="5:33" ht="14.25" customHeight="1" x14ac:dyDescent="0.2">
      <c r="E561" s="1153" t="s">
        <v>972</v>
      </c>
      <c r="F561" s="1153"/>
      <c r="G561" s="1153"/>
      <c r="H561" s="1153"/>
      <c r="J561" s="1153" t="s">
        <v>970</v>
      </c>
      <c r="K561" s="1153"/>
      <c r="L561" s="1153"/>
      <c r="M561" s="1153"/>
      <c r="N561" s="1153"/>
      <c r="O561" s="1153"/>
      <c r="P561" s="1153"/>
      <c r="Q561" s="1153"/>
      <c r="R561" s="1153"/>
      <c r="T561" s="1154">
        <v>1</v>
      </c>
      <c r="U561" s="1154"/>
      <c r="V561" s="1154"/>
      <c r="W561" s="1154"/>
      <c r="X561" s="1154"/>
      <c r="Y561" s="1154"/>
      <c r="Z561" s="1154"/>
      <c r="AA561" s="1154"/>
      <c r="AB561" s="1154"/>
      <c r="AC561" s="1154"/>
      <c r="AD561" s="1154"/>
      <c r="AE561" s="1154"/>
      <c r="AF561" s="1154"/>
      <c r="AG561" s="1154"/>
    </row>
    <row r="562" spans="5:33" ht="2.4500000000000002" customHeight="1" x14ac:dyDescent="0.2"/>
    <row r="563" spans="5:33" ht="14.25" customHeight="1" x14ac:dyDescent="0.2">
      <c r="E563" s="1153" t="s">
        <v>973</v>
      </c>
      <c r="F563" s="1153"/>
      <c r="G563" s="1153"/>
      <c r="H563" s="1153"/>
      <c r="J563" s="1153" t="s">
        <v>974</v>
      </c>
      <c r="K563" s="1153"/>
      <c r="L563" s="1153"/>
      <c r="M563" s="1153"/>
      <c r="N563" s="1153"/>
      <c r="O563" s="1153"/>
      <c r="P563" s="1153"/>
      <c r="Q563" s="1153"/>
      <c r="R563" s="1153"/>
      <c r="T563" s="1154">
        <v>25288</v>
      </c>
      <c r="U563" s="1154"/>
      <c r="V563" s="1154"/>
      <c r="W563" s="1154"/>
      <c r="X563" s="1154"/>
      <c r="Y563" s="1154"/>
      <c r="Z563" s="1154"/>
      <c r="AA563" s="1154"/>
      <c r="AB563" s="1154"/>
      <c r="AC563" s="1154"/>
      <c r="AD563" s="1154"/>
      <c r="AE563" s="1154"/>
      <c r="AF563" s="1154"/>
      <c r="AG563" s="1154"/>
    </row>
    <row r="564" spans="5:33" ht="2.4500000000000002" customHeight="1" x14ac:dyDescent="0.2"/>
    <row r="565" spans="5:33" ht="14.25" customHeight="1" x14ac:dyDescent="0.2">
      <c r="E565" s="1153" t="s">
        <v>975</v>
      </c>
      <c r="F565" s="1153"/>
      <c r="G565" s="1153"/>
      <c r="H565" s="1153"/>
      <c r="J565" s="1153" t="s">
        <v>976</v>
      </c>
      <c r="K565" s="1153"/>
      <c r="L565" s="1153"/>
      <c r="M565" s="1153"/>
      <c r="N565" s="1153"/>
      <c r="O565" s="1153"/>
      <c r="P565" s="1153"/>
      <c r="Q565" s="1153"/>
      <c r="R565" s="1153"/>
      <c r="T565" s="1154">
        <v>8850</v>
      </c>
      <c r="U565" s="1154"/>
      <c r="V565" s="1154"/>
      <c r="W565" s="1154"/>
      <c r="X565" s="1154"/>
      <c r="Y565" s="1154"/>
      <c r="Z565" s="1154"/>
      <c r="AA565" s="1154"/>
      <c r="AB565" s="1154"/>
      <c r="AC565" s="1154"/>
      <c r="AD565" s="1154"/>
      <c r="AE565" s="1154"/>
      <c r="AF565" s="1154"/>
      <c r="AG565" s="1154"/>
    </row>
    <row r="566" spans="5:33" ht="2.4500000000000002" customHeight="1" x14ac:dyDescent="0.2"/>
    <row r="567" spans="5:33" ht="14.25" customHeight="1" x14ac:dyDescent="0.2">
      <c r="E567" s="1153" t="s">
        <v>977</v>
      </c>
      <c r="F567" s="1153"/>
      <c r="G567" s="1153"/>
      <c r="H567" s="1153"/>
      <c r="J567" s="1153" t="s">
        <v>978</v>
      </c>
      <c r="K567" s="1153"/>
      <c r="L567" s="1153"/>
      <c r="M567" s="1153"/>
      <c r="N567" s="1153"/>
      <c r="O567" s="1153"/>
      <c r="P567" s="1153"/>
      <c r="Q567" s="1153"/>
      <c r="R567" s="1153"/>
      <c r="T567" s="1154">
        <v>1</v>
      </c>
      <c r="U567" s="1154"/>
      <c r="V567" s="1154"/>
      <c r="W567" s="1154"/>
      <c r="X567" s="1154"/>
      <c r="Y567" s="1154"/>
      <c r="Z567" s="1154"/>
      <c r="AA567" s="1154"/>
      <c r="AB567" s="1154"/>
      <c r="AC567" s="1154"/>
      <c r="AD567" s="1154"/>
      <c r="AE567" s="1154"/>
      <c r="AF567" s="1154"/>
      <c r="AG567" s="1154"/>
    </row>
    <row r="568" spans="5:33" ht="2.4500000000000002" customHeight="1" x14ac:dyDescent="0.2"/>
    <row r="569" spans="5:33" ht="14.25" customHeight="1" x14ac:dyDescent="0.2">
      <c r="E569" s="1153" t="s">
        <v>979</v>
      </c>
      <c r="F569" s="1153"/>
      <c r="G569" s="1153"/>
      <c r="H569" s="1153"/>
      <c r="J569" s="1153" t="s">
        <v>980</v>
      </c>
      <c r="K569" s="1153"/>
      <c r="L569" s="1153"/>
      <c r="M569" s="1153"/>
      <c r="N569" s="1153"/>
      <c r="O569" s="1153"/>
      <c r="P569" s="1153"/>
      <c r="Q569" s="1153"/>
      <c r="R569" s="1153"/>
      <c r="T569" s="1154">
        <v>1</v>
      </c>
      <c r="U569" s="1154"/>
      <c r="V569" s="1154"/>
      <c r="W569" s="1154"/>
      <c r="X569" s="1154"/>
      <c r="Y569" s="1154"/>
      <c r="Z569" s="1154"/>
      <c r="AA569" s="1154"/>
      <c r="AB569" s="1154"/>
      <c r="AC569" s="1154"/>
      <c r="AD569" s="1154"/>
      <c r="AE569" s="1154"/>
      <c r="AF569" s="1154"/>
      <c r="AG569" s="1154"/>
    </row>
    <row r="570" spans="5:33" ht="2.4500000000000002" customHeight="1" x14ac:dyDescent="0.2"/>
    <row r="571" spans="5:33" ht="14.25" customHeight="1" x14ac:dyDescent="0.2">
      <c r="E571" s="1153" t="s">
        <v>981</v>
      </c>
      <c r="F571" s="1153"/>
      <c r="G571" s="1153"/>
      <c r="H571" s="1153"/>
      <c r="J571" s="1153" t="s">
        <v>980</v>
      </c>
      <c r="K571" s="1153"/>
      <c r="L571" s="1153"/>
      <c r="M571" s="1153"/>
      <c r="N571" s="1153"/>
      <c r="O571" s="1153"/>
      <c r="P571" s="1153"/>
      <c r="Q571" s="1153"/>
      <c r="R571" s="1153"/>
      <c r="T571" s="1154">
        <v>1</v>
      </c>
      <c r="U571" s="1154"/>
      <c r="V571" s="1154"/>
      <c r="W571" s="1154"/>
      <c r="X571" s="1154"/>
      <c r="Y571" s="1154"/>
      <c r="Z571" s="1154"/>
      <c r="AA571" s="1154"/>
      <c r="AB571" s="1154"/>
      <c r="AC571" s="1154"/>
      <c r="AD571" s="1154"/>
      <c r="AE571" s="1154"/>
      <c r="AF571" s="1154"/>
      <c r="AG571" s="1154"/>
    </row>
    <row r="572" spans="5:33" ht="2.4500000000000002" customHeight="1" x14ac:dyDescent="0.2"/>
    <row r="573" spans="5:33" ht="14.25" customHeight="1" x14ac:dyDescent="0.2">
      <c r="E573" s="1153" t="s">
        <v>982</v>
      </c>
      <c r="F573" s="1153"/>
      <c r="G573" s="1153"/>
      <c r="H573" s="1153"/>
      <c r="J573" s="1153" t="s">
        <v>980</v>
      </c>
      <c r="K573" s="1153"/>
      <c r="L573" s="1153"/>
      <c r="M573" s="1153"/>
      <c r="N573" s="1153"/>
      <c r="O573" s="1153"/>
      <c r="P573" s="1153"/>
      <c r="Q573" s="1153"/>
      <c r="R573" s="1153"/>
      <c r="T573" s="1154">
        <v>1</v>
      </c>
      <c r="U573" s="1154"/>
      <c r="V573" s="1154"/>
      <c r="W573" s="1154"/>
      <c r="X573" s="1154"/>
      <c r="Y573" s="1154"/>
      <c r="Z573" s="1154"/>
      <c r="AA573" s="1154"/>
      <c r="AB573" s="1154"/>
      <c r="AC573" s="1154"/>
      <c r="AD573" s="1154"/>
      <c r="AE573" s="1154"/>
      <c r="AF573" s="1154"/>
      <c r="AG573" s="1154"/>
    </row>
    <row r="574" spans="5:33" ht="2.4500000000000002" customHeight="1" x14ac:dyDescent="0.2"/>
    <row r="575" spans="5:33" ht="14.25" customHeight="1" x14ac:dyDescent="0.2">
      <c r="E575" s="1153" t="s">
        <v>983</v>
      </c>
      <c r="F575" s="1153"/>
      <c r="G575" s="1153"/>
      <c r="H575" s="1153"/>
      <c r="J575" s="1153" t="s">
        <v>980</v>
      </c>
      <c r="K575" s="1153"/>
      <c r="L575" s="1153"/>
      <c r="M575" s="1153"/>
      <c r="N575" s="1153"/>
      <c r="O575" s="1153"/>
      <c r="P575" s="1153"/>
      <c r="Q575" s="1153"/>
      <c r="R575" s="1153"/>
      <c r="T575" s="1154">
        <v>1</v>
      </c>
      <c r="U575" s="1154"/>
      <c r="V575" s="1154"/>
      <c r="W575" s="1154"/>
      <c r="X575" s="1154"/>
      <c r="Y575" s="1154"/>
      <c r="Z575" s="1154"/>
      <c r="AA575" s="1154"/>
      <c r="AB575" s="1154"/>
      <c r="AC575" s="1154"/>
      <c r="AD575" s="1154"/>
      <c r="AE575" s="1154"/>
      <c r="AF575" s="1154"/>
      <c r="AG575" s="1154"/>
    </row>
    <row r="576" spans="5:33" ht="2.4500000000000002" customHeight="1" x14ac:dyDescent="0.2"/>
    <row r="577" spans="5:33" ht="14.25" customHeight="1" x14ac:dyDescent="0.2">
      <c r="E577" s="1153" t="s">
        <v>984</v>
      </c>
      <c r="F577" s="1153"/>
      <c r="G577" s="1153"/>
      <c r="H577" s="1153"/>
      <c r="J577" s="1153" t="s">
        <v>980</v>
      </c>
      <c r="K577" s="1153"/>
      <c r="L577" s="1153"/>
      <c r="M577" s="1153"/>
      <c r="N577" s="1153"/>
      <c r="O577" s="1153"/>
      <c r="P577" s="1153"/>
      <c r="Q577" s="1153"/>
      <c r="R577" s="1153"/>
      <c r="T577" s="1154">
        <v>1</v>
      </c>
      <c r="U577" s="1154"/>
      <c r="V577" s="1154"/>
      <c r="W577" s="1154"/>
      <c r="X577" s="1154"/>
      <c r="Y577" s="1154"/>
      <c r="Z577" s="1154"/>
      <c r="AA577" s="1154"/>
      <c r="AB577" s="1154"/>
      <c r="AC577" s="1154"/>
      <c r="AD577" s="1154"/>
      <c r="AE577" s="1154"/>
      <c r="AF577" s="1154"/>
      <c r="AG577" s="1154"/>
    </row>
    <row r="578" spans="5:33" ht="2.4500000000000002" customHeight="1" x14ac:dyDescent="0.2"/>
    <row r="579" spans="5:33" ht="14.25" customHeight="1" x14ac:dyDescent="0.2">
      <c r="E579" s="1153" t="s">
        <v>985</v>
      </c>
      <c r="F579" s="1153"/>
      <c r="G579" s="1153"/>
      <c r="H579" s="1153"/>
      <c r="J579" s="1153" t="s">
        <v>980</v>
      </c>
      <c r="K579" s="1153"/>
      <c r="L579" s="1153"/>
      <c r="M579" s="1153"/>
      <c r="N579" s="1153"/>
      <c r="O579" s="1153"/>
      <c r="P579" s="1153"/>
      <c r="Q579" s="1153"/>
      <c r="R579" s="1153"/>
      <c r="T579" s="1154">
        <v>1</v>
      </c>
      <c r="U579" s="1154"/>
      <c r="V579" s="1154"/>
      <c r="W579" s="1154"/>
      <c r="X579" s="1154"/>
      <c r="Y579" s="1154"/>
      <c r="Z579" s="1154"/>
      <c r="AA579" s="1154"/>
      <c r="AB579" s="1154"/>
      <c r="AC579" s="1154"/>
      <c r="AD579" s="1154"/>
      <c r="AE579" s="1154"/>
      <c r="AF579" s="1154"/>
      <c r="AG579" s="1154"/>
    </row>
    <row r="580" spans="5:33" ht="2.4500000000000002" customHeight="1" x14ac:dyDescent="0.2"/>
    <row r="581" spans="5:33" ht="14.25" customHeight="1" x14ac:dyDescent="0.2">
      <c r="E581" s="1153" t="s">
        <v>986</v>
      </c>
      <c r="F581" s="1153"/>
      <c r="G581" s="1153"/>
      <c r="H581" s="1153"/>
      <c r="J581" s="1153" t="s">
        <v>980</v>
      </c>
      <c r="K581" s="1153"/>
      <c r="L581" s="1153"/>
      <c r="M581" s="1153"/>
      <c r="N581" s="1153"/>
      <c r="O581" s="1153"/>
      <c r="P581" s="1153"/>
      <c r="Q581" s="1153"/>
      <c r="R581" s="1153"/>
      <c r="T581" s="1154">
        <v>1</v>
      </c>
      <c r="U581" s="1154"/>
      <c r="V581" s="1154"/>
      <c r="W581" s="1154"/>
      <c r="X581" s="1154"/>
      <c r="Y581" s="1154"/>
      <c r="Z581" s="1154"/>
      <c r="AA581" s="1154"/>
      <c r="AB581" s="1154"/>
      <c r="AC581" s="1154"/>
      <c r="AD581" s="1154"/>
      <c r="AE581" s="1154"/>
      <c r="AF581" s="1154"/>
      <c r="AG581" s="1154"/>
    </row>
    <row r="582" spans="5:33" ht="2.4500000000000002" customHeight="1" x14ac:dyDescent="0.2"/>
    <row r="583" spans="5:33" ht="14.25" customHeight="1" x14ac:dyDescent="0.2">
      <c r="E583" s="1153" t="s">
        <v>987</v>
      </c>
      <c r="F583" s="1153"/>
      <c r="G583" s="1153"/>
      <c r="H583" s="1153"/>
      <c r="J583" s="1153" t="s">
        <v>980</v>
      </c>
      <c r="K583" s="1153"/>
      <c r="L583" s="1153"/>
      <c r="M583" s="1153"/>
      <c r="N583" s="1153"/>
      <c r="O583" s="1153"/>
      <c r="P583" s="1153"/>
      <c r="Q583" s="1153"/>
      <c r="R583" s="1153"/>
      <c r="T583" s="1154">
        <v>1</v>
      </c>
      <c r="U583" s="1154"/>
      <c r="V583" s="1154"/>
      <c r="W583" s="1154"/>
      <c r="X583" s="1154"/>
      <c r="Y583" s="1154"/>
      <c r="Z583" s="1154"/>
      <c r="AA583" s="1154"/>
      <c r="AB583" s="1154"/>
      <c r="AC583" s="1154"/>
      <c r="AD583" s="1154"/>
      <c r="AE583" s="1154"/>
      <c r="AF583" s="1154"/>
      <c r="AG583" s="1154"/>
    </row>
    <row r="584" spans="5:33" ht="2.4500000000000002" customHeight="1" x14ac:dyDescent="0.2"/>
    <row r="585" spans="5:33" ht="14.25" customHeight="1" x14ac:dyDescent="0.2">
      <c r="E585" s="1153" t="s">
        <v>988</v>
      </c>
      <c r="F585" s="1153"/>
      <c r="G585" s="1153"/>
      <c r="H585" s="1153"/>
      <c r="J585" s="1153" t="s">
        <v>980</v>
      </c>
      <c r="K585" s="1153"/>
      <c r="L585" s="1153"/>
      <c r="M585" s="1153"/>
      <c r="N585" s="1153"/>
      <c r="O585" s="1153"/>
      <c r="P585" s="1153"/>
      <c r="Q585" s="1153"/>
      <c r="R585" s="1153"/>
      <c r="T585" s="1154">
        <v>1</v>
      </c>
      <c r="U585" s="1154"/>
      <c r="V585" s="1154"/>
      <c r="W585" s="1154"/>
      <c r="X585" s="1154"/>
      <c r="Y585" s="1154"/>
      <c r="Z585" s="1154"/>
      <c r="AA585" s="1154"/>
      <c r="AB585" s="1154"/>
      <c r="AC585" s="1154"/>
      <c r="AD585" s="1154"/>
      <c r="AE585" s="1154"/>
      <c r="AF585" s="1154"/>
      <c r="AG585" s="1154"/>
    </row>
    <row r="586" spans="5:33" ht="2.4500000000000002" customHeight="1" x14ac:dyDescent="0.2"/>
    <row r="587" spans="5:33" ht="14.25" customHeight="1" x14ac:dyDescent="0.2">
      <c r="E587" s="1153" t="s">
        <v>989</v>
      </c>
      <c r="F587" s="1153"/>
      <c r="G587" s="1153"/>
      <c r="H587" s="1153"/>
      <c r="J587" s="1153" t="s">
        <v>980</v>
      </c>
      <c r="K587" s="1153"/>
      <c r="L587" s="1153"/>
      <c r="M587" s="1153"/>
      <c r="N587" s="1153"/>
      <c r="O587" s="1153"/>
      <c r="P587" s="1153"/>
      <c r="Q587" s="1153"/>
      <c r="R587" s="1153"/>
      <c r="T587" s="1154">
        <v>1</v>
      </c>
      <c r="U587" s="1154"/>
      <c r="V587" s="1154"/>
      <c r="W587" s="1154"/>
      <c r="X587" s="1154"/>
      <c r="Y587" s="1154"/>
      <c r="Z587" s="1154"/>
      <c r="AA587" s="1154"/>
      <c r="AB587" s="1154"/>
      <c r="AC587" s="1154"/>
      <c r="AD587" s="1154"/>
      <c r="AE587" s="1154"/>
      <c r="AF587" s="1154"/>
      <c r="AG587" s="1154"/>
    </row>
    <row r="588" spans="5:33" ht="2.4500000000000002" customHeight="1" x14ac:dyDescent="0.2"/>
    <row r="589" spans="5:33" ht="14.25" customHeight="1" x14ac:dyDescent="0.2">
      <c r="E589" s="1153" t="s">
        <v>990</v>
      </c>
      <c r="F589" s="1153"/>
      <c r="G589" s="1153"/>
      <c r="H589" s="1153"/>
      <c r="J589" s="1153" t="s">
        <v>980</v>
      </c>
      <c r="K589" s="1153"/>
      <c r="L589" s="1153"/>
      <c r="M589" s="1153"/>
      <c r="N589" s="1153"/>
      <c r="O589" s="1153"/>
      <c r="P589" s="1153"/>
      <c r="Q589" s="1153"/>
      <c r="R589" s="1153"/>
      <c r="T589" s="1154">
        <v>1</v>
      </c>
      <c r="U589" s="1154"/>
      <c r="V589" s="1154"/>
      <c r="W589" s="1154"/>
      <c r="X589" s="1154"/>
      <c r="Y589" s="1154"/>
      <c r="Z589" s="1154"/>
      <c r="AA589" s="1154"/>
      <c r="AB589" s="1154"/>
      <c r="AC589" s="1154"/>
      <c r="AD589" s="1154"/>
      <c r="AE589" s="1154"/>
      <c r="AF589" s="1154"/>
      <c r="AG589" s="1154"/>
    </row>
    <row r="590" spans="5:33" ht="2.4500000000000002" customHeight="1" x14ac:dyDescent="0.2"/>
    <row r="591" spans="5:33" ht="14.25" customHeight="1" x14ac:dyDescent="0.2">
      <c r="E591" s="1153" t="s">
        <v>991</v>
      </c>
      <c r="F591" s="1153"/>
      <c r="G591" s="1153"/>
      <c r="H591" s="1153"/>
      <c r="J591" s="1153" t="s">
        <v>980</v>
      </c>
      <c r="K591" s="1153"/>
      <c r="L591" s="1153"/>
      <c r="M591" s="1153"/>
      <c r="N591" s="1153"/>
      <c r="O591" s="1153"/>
      <c r="P591" s="1153"/>
      <c r="Q591" s="1153"/>
      <c r="R591" s="1153"/>
      <c r="T591" s="1154">
        <v>1</v>
      </c>
      <c r="U591" s="1154"/>
      <c r="V591" s="1154"/>
      <c r="W591" s="1154"/>
      <c r="X591" s="1154"/>
      <c r="Y591" s="1154"/>
      <c r="Z591" s="1154"/>
      <c r="AA591" s="1154"/>
      <c r="AB591" s="1154"/>
      <c r="AC591" s="1154"/>
      <c r="AD591" s="1154"/>
      <c r="AE591" s="1154"/>
      <c r="AF591" s="1154"/>
      <c r="AG591" s="1154"/>
    </row>
    <row r="592" spans="5:33" ht="2.4500000000000002" customHeight="1" x14ac:dyDescent="0.2"/>
    <row r="593" spans="5:33" ht="14.25" customHeight="1" x14ac:dyDescent="0.2">
      <c r="E593" s="1153" t="s">
        <v>992</v>
      </c>
      <c r="F593" s="1153"/>
      <c r="G593" s="1153"/>
      <c r="H593" s="1153"/>
      <c r="J593" s="1153" t="s">
        <v>980</v>
      </c>
      <c r="K593" s="1153"/>
      <c r="L593" s="1153"/>
      <c r="M593" s="1153"/>
      <c r="N593" s="1153"/>
      <c r="O593" s="1153"/>
      <c r="P593" s="1153"/>
      <c r="Q593" s="1153"/>
      <c r="R593" s="1153"/>
      <c r="T593" s="1154">
        <v>231.26</v>
      </c>
      <c r="U593" s="1154"/>
      <c r="V593" s="1154"/>
      <c r="W593" s="1154"/>
      <c r="X593" s="1154"/>
      <c r="Y593" s="1154"/>
      <c r="Z593" s="1154"/>
      <c r="AA593" s="1154"/>
      <c r="AB593" s="1154"/>
      <c r="AC593" s="1154"/>
      <c r="AD593" s="1154"/>
      <c r="AE593" s="1154"/>
      <c r="AF593" s="1154"/>
      <c r="AG593" s="1154"/>
    </row>
    <row r="594" spans="5:33" ht="2.4500000000000002" customHeight="1" x14ac:dyDescent="0.2"/>
    <row r="595" spans="5:33" ht="14.25" customHeight="1" x14ac:dyDescent="0.2">
      <c r="E595" s="1153" t="s">
        <v>993</v>
      </c>
      <c r="F595" s="1153"/>
      <c r="G595" s="1153"/>
      <c r="H595" s="1153"/>
      <c r="J595" s="1153" t="s">
        <v>994</v>
      </c>
      <c r="K595" s="1153"/>
      <c r="L595" s="1153"/>
      <c r="M595" s="1153"/>
      <c r="N595" s="1153"/>
      <c r="O595" s="1153"/>
      <c r="P595" s="1153"/>
      <c r="Q595" s="1153"/>
      <c r="R595" s="1153"/>
      <c r="T595" s="1154">
        <v>407.22</v>
      </c>
      <c r="U595" s="1154"/>
      <c r="V595" s="1154"/>
      <c r="W595" s="1154"/>
      <c r="X595" s="1154"/>
      <c r="Y595" s="1154"/>
      <c r="Z595" s="1154"/>
      <c r="AA595" s="1154"/>
      <c r="AB595" s="1154"/>
      <c r="AC595" s="1154"/>
      <c r="AD595" s="1154"/>
      <c r="AE595" s="1154"/>
      <c r="AF595" s="1154"/>
      <c r="AG595" s="1154"/>
    </row>
    <row r="596" spans="5:33" ht="2.4500000000000002" customHeight="1" x14ac:dyDescent="0.2"/>
    <row r="597" spans="5:33" ht="14.25" customHeight="1" x14ac:dyDescent="0.2">
      <c r="E597" s="1153" t="s">
        <v>995</v>
      </c>
      <c r="F597" s="1153"/>
      <c r="G597" s="1153"/>
      <c r="H597" s="1153"/>
      <c r="J597" s="1153" t="s">
        <v>994</v>
      </c>
      <c r="K597" s="1153"/>
      <c r="L597" s="1153"/>
      <c r="M597" s="1153"/>
      <c r="N597" s="1153"/>
      <c r="O597" s="1153"/>
      <c r="P597" s="1153"/>
      <c r="Q597" s="1153"/>
      <c r="R597" s="1153"/>
      <c r="T597" s="1154">
        <v>407.22</v>
      </c>
      <c r="U597" s="1154"/>
      <c r="V597" s="1154"/>
      <c r="W597" s="1154"/>
      <c r="X597" s="1154"/>
      <c r="Y597" s="1154"/>
      <c r="Z597" s="1154"/>
      <c r="AA597" s="1154"/>
      <c r="AB597" s="1154"/>
      <c r="AC597" s="1154"/>
      <c r="AD597" s="1154"/>
      <c r="AE597" s="1154"/>
      <c r="AF597" s="1154"/>
      <c r="AG597" s="1154"/>
    </row>
    <row r="598" spans="5:33" ht="2.4500000000000002" customHeight="1" x14ac:dyDescent="0.2"/>
    <row r="599" spans="5:33" ht="14.25" customHeight="1" x14ac:dyDescent="0.2">
      <c r="E599" s="1153" t="s">
        <v>996</v>
      </c>
      <c r="F599" s="1153"/>
      <c r="G599" s="1153"/>
      <c r="H599" s="1153"/>
      <c r="J599" s="1153" t="s">
        <v>994</v>
      </c>
      <c r="K599" s="1153"/>
      <c r="L599" s="1153"/>
      <c r="M599" s="1153"/>
      <c r="N599" s="1153"/>
      <c r="O599" s="1153"/>
      <c r="P599" s="1153"/>
      <c r="Q599" s="1153"/>
      <c r="R599" s="1153"/>
      <c r="T599" s="1154">
        <v>407.22</v>
      </c>
      <c r="U599" s="1154"/>
      <c r="V599" s="1154"/>
      <c r="W599" s="1154"/>
      <c r="X599" s="1154"/>
      <c r="Y599" s="1154"/>
      <c r="Z599" s="1154"/>
      <c r="AA599" s="1154"/>
      <c r="AB599" s="1154"/>
      <c r="AC599" s="1154"/>
      <c r="AD599" s="1154"/>
      <c r="AE599" s="1154"/>
      <c r="AF599" s="1154"/>
      <c r="AG599" s="1154"/>
    </row>
    <row r="600" spans="5:33" ht="2.4500000000000002" customHeight="1" x14ac:dyDescent="0.2"/>
    <row r="601" spans="5:33" ht="14.25" customHeight="1" x14ac:dyDescent="0.2">
      <c r="E601" s="1153" t="s">
        <v>997</v>
      </c>
      <c r="F601" s="1153"/>
      <c r="G601" s="1153"/>
      <c r="H601" s="1153"/>
      <c r="J601" s="1153" t="s">
        <v>994</v>
      </c>
      <c r="K601" s="1153"/>
      <c r="L601" s="1153"/>
      <c r="M601" s="1153"/>
      <c r="N601" s="1153"/>
      <c r="O601" s="1153"/>
      <c r="P601" s="1153"/>
      <c r="Q601" s="1153"/>
      <c r="R601" s="1153"/>
      <c r="T601" s="1154">
        <v>407.22</v>
      </c>
      <c r="U601" s="1154"/>
      <c r="V601" s="1154"/>
      <c r="W601" s="1154"/>
      <c r="X601" s="1154"/>
      <c r="Y601" s="1154"/>
      <c r="Z601" s="1154"/>
      <c r="AA601" s="1154"/>
      <c r="AB601" s="1154"/>
      <c r="AC601" s="1154"/>
      <c r="AD601" s="1154"/>
      <c r="AE601" s="1154"/>
      <c r="AF601" s="1154"/>
      <c r="AG601" s="1154"/>
    </row>
    <row r="602" spans="5:33" ht="2.4500000000000002" customHeight="1" x14ac:dyDescent="0.2"/>
    <row r="603" spans="5:33" ht="14.25" customHeight="1" x14ac:dyDescent="0.2">
      <c r="E603" s="1153" t="s">
        <v>998</v>
      </c>
      <c r="F603" s="1153"/>
      <c r="G603" s="1153"/>
      <c r="H603" s="1153"/>
      <c r="J603" s="1153" t="s">
        <v>994</v>
      </c>
      <c r="K603" s="1153"/>
      <c r="L603" s="1153"/>
      <c r="M603" s="1153"/>
      <c r="N603" s="1153"/>
      <c r="O603" s="1153"/>
      <c r="P603" s="1153"/>
      <c r="Q603" s="1153"/>
      <c r="R603" s="1153"/>
      <c r="T603" s="1154">
        <v>407.22</v>
      </c>
      <c r="U603" s="1154"/>
      <c r="V603" s="1154"/>
      <c r="W603" s="1154"/>
      <c r="X603" s="1154"/>
      <c r="Y603" s="1154"/>
      <c r="Z603" s="1154"/>
      <c r="AA603" s="1154"/>
      <c r="AB603" s="1154"/>
      <c r="AC603" s="1154"/>
      <c r="AD603" s="1154"/>
      <c r="AE603" s="1154"/>
      <c r="AF603" s="1154"/>
      <c r="AG603" s="1154"/>
    </row>
    <row r="604" spans="5:33" ht="2.4500000000000002" customHeight="1" x14ac:dyDescent="0.2"/>
    <row r="605" spans="5:33" ht="14.25" customHeight="1" x14ac:dyDescent="0.2">
      <c r="E605" s="1153" t="s">
        <v>999</v>
      </c>
      <c r="F605" s="1153"/>
      <c r="G605" s="1153"/>
      <c r="H605" s="1153"/>
      <c r="J605" s="1153" t="s">
        <v>994</v>
      </c>
      <c r="K605" s="1153"/>
      <c r="L605" s="1153"/>
      <c r="M605" s="1153"/>
      <c r="N605" s="1153"/>
      <c r="O605" s="1153"/>
      <c r="P605" s="1153"/>
      <c r="Q605" s="1153"/>
      <c r="R605" s="1153"/>
      <c r="T605" s="1154">
        <v>407.22</v>
      </c>
      <c r="U605" s="1154"/>
      <c r="V605" s="1154"/>
      <c r="W605" s="1154"/>
      <c r="X605" s="1154"/>
      <c r="Y605" s="1154"/>
      <c r="Z605" s="1154"/>
      <c r="AA605" s="1154"/>
      <c r="AB605" s="1154"/>
      <c r="AC605" s="1154"/>
      <c r="AD605" s="1154"/>
      <c r="AE605" s="1154"/>
      <c r="AF605" s="1154"/>
      <c r="AG605" s="1154"/>
    </row>
    <row r="606" spans="5:33" ht="2.4500000000000002" customHeight="1" x14ac:dyDescent="0.2"/>
    <row r="607" spans="5:33" ht="14.25" customHeight="1" x14ac:dyDescent="0.2">
      <c r="E607" s="1153" t="s">
        <v>1000</v>
      </c>
      <c r="F607" s="1153"/>
      <c r="G607" s="1153"/>
      <c r="H607" s="1153"/>
      <c r="J607" s="1153" t="s">
        <v>994</v>
      </c>
      <c r="K607" s="1153"/>
      <c r="L607" s="1153"/>
      <c r="M607" s="1153"/>
      <c r="N607" s="1153"/>
      <c r="O607" s="1153"/>
      <c r="P607" s="1153"/>
      <c r="Q607" s="1153"/>
      <c r="R607" s="1153"/>
      <c r="T607" s="1154">
        <v>407.22</v>
      </c>
      <c r="U607" s="1154"/>
      <c r="V607" s="1154"/>
      <c r="W607" s="1154"/>
      <c r="X607" s="1154"/>
      <c r="Y607" s="1154"/>
      <c r="Z607" s="1154"/>
      <c r="AA607" s="1154"/>
      <c r="AB607" s="1154"/>
      <c r="AC607" s="1154"/>
      <c r="AD607" s="1154"/>
      <c r="AE607" s="1154"/>
      <c r="AF607" s="1154"/>
      <c r="AG607" s="1154"/>
    </row>
    <row r="608" spans="5:33" ht="2.4500000000000002" customHeight="1" x14ac:dyDescent="0.2"/>
    <row r="609" spans="5:33" ht="14.25" customHeight="1" x14ac:dyDescent="0.2">
      <c r="E609" s="1153" t="s">
        <v>1001</v>
      </c>
      <c r="F609" s="1153"/>
      <c r="G609" s="1153"/>
      <c r="H609" s="1153"/>
      <c r="J609" s="1153" t="s">
        <v>994</v>
      </c>
      <c r="K609" s="1153"/>
      <c r="L609" s="1153"/>
      <c r="M609" s="1153"/>
      <c r="N609" s="1153"/>
      <c r="O609" s="1153"/>
      <c r="P609" s="1153"/>
      <c r="Q609" s="1153"/>
      <c r="R609" s="1153"/>
      <c r="T609" s="1154">
        <v>407.22</v>
      </c>
      <c r="U609" s="1154"/>
      <c r="V609" s="1154"/>
      <c r="W609" s="1154"/>
      <c r="X609" s="1154"/>
      <c r="Y609" s="1154"/>
      <c r="Z609" s="1154"/>
      <c r="AA609" s="1154"/>
      <c r="AB609" s="1154"/>
      <c r="AC609" s="1154"/>
      <c r="AD609" s="1154"/>
      <c r="AE609" s="1154"/>
      <c r="AF609" s="1154"/>
      <c r="AG609" s="1154"/>
    </row>
    <row r="610" spans="5:33" ht="2.4500000000000002" customHeight="1" x14ac:dyDescent="0.2"/>
    <row r="611" spans="5:33" ht="14.25" customHeight="1" x14ac:dyDescent="0.2">
      <c r="E611" s="1153" t="s">
        <v>1002</v>
      </c>
      <c r="F611" s="1153"/>
      <c r="G611" s="1153"/>
      <c r="H611" s="1153"/>
      <c r="J611" s="1153" t="s">
        <v>994</v>
      </c>
      <c r="K611" s="1153"/>
      <c r="L611" s="1153"/>
      <c r="M611" s="1153"/>
      <c r="N611" s="1153"/>
      <c r="O611" s="1153"/>
      <c r="P611" s="1153"/>
      <c r="Q611" s="1153"/>
      <c r="R611" s="1153"/>
      <c r="T611" s="1154">
        <v>264.87</v>
      </c>
      <c r="U611" s="1154"/>
      <c r="V611" s="1154"/>
      <c r="W611" s="1154"/>
      <c r="X611" s="1154"/>
      <c r="Y611" s="1154"/>
      <c r="Z611" s="1154"/>
      <c r="AA611" s="1154"/>
      <c r="AB611" s="1154"/>
      <c r="AC611" s="1154"/>
      <c r="AD611" s="1154"/>
      <c r="AE611" s="1154"/>
      <c r="AF611" s="1154"/>
      <c r="AG611" s="1154"/>
    </row>
    <row r="612" spans="5:33" ht="2.4500000000000002" customHeight="1" x14ac:dyDescent="0.2"/>
    <row r="613" spans="5:33" ht="14.25" customHeight="1" x14ac:dyDescent="0.2">
      <c r="E613" s="1153" t="s">
        <v>1003</v>
      </c>
      <c r="F613" s="1153"/>
      <c r="G613" s="1153"/>
      <c r="H613" s="1153"/>
      <c r="J613" s="1153" t="s">
        <v>994</v>
      </c>
      <c r="K613" s="1153"/>
      <c r="L613" s="1153"/>
      <c r="M613" s="1153"/>
      <c r="N613" s="1153"/>
      <c r="O613" s="1153"/>
      <c r="P613" s="1153"/>
      <c r="Q613" s="1153"/>
      <c r="R613" s="1153"/>
      <c r="T613" s="1154">
        <v>264.87</v>
      </c>
      <c r="U613" s="1154"/>
      <c r="V613" s="1154"/>
      <c r="W613" s="1154"/>
      <c r="X613" s="1154"/>
      <c r="Y613" s="1154"/>
      <c r="Z613" s="1154"/>
      <c r="AA613" s="1154"/>
      <c r="AB613" s="1154"/>
      <c r="AC613" s="1154"/>
      <c r="AD613" s="1154"/>
      <c r="AE613" s="1154"/>
      <c r="AF613" s="1154"/>
      <c r="AG613" s="1154"/>
    </row>
    <row r="614" spans="5:33" ht="2.4500000000000002" customHeight="1" x14ac:dyDescent="0.2"/>
    <row r="615" spans="5:33" ht="14.25" customHeight="1" x14ac:dyDescent="0.2">
      <c r="E615" s="1153" t="s">
        <v>1004</v>
      </c>
      <c r="F615" s="1153"/>
      <c r="G615" s="1153"/>
      <c r="H615" s="1153"/>
      <c r="J615" s="1153" t="s">
        <v>994</v>
      </c>
      <c r="K615" s="1153"/>
      <c r="L615" s="1153"/>
      <c r="M615" s="1153"/>
      <c r="N615" s="1153"/>
      <c r="O615" s="1153"/>
      <c r="P615" s="1153"/>
      <c r="Q615" s="1153"/>
      <c r="R615" s="1153"/>
      <c r="T615" s="1154">
        <v>264.87</v>
      </c>
      <c r="U615" s="1154"/>
      <c r="V615" s="1154"/>
      <c r="W615" s="1154"/>
      <c r="X615" s="1154"/>
      <c r="Y615" s="1154"/>
      <c r="Z615" s="1154"/>
      <c r="AA615" s="1154"/>
      <c r="AB615" s="1154"/>
      <c r="AC615" s="1154"/>
      <c r="AD615" s="1154"/>
      <c r="AE615" s="1154"/>
      <c r="AF615" s="1154"/>
      <c r="AG615" s="1154"/>
    </row>
    <row r="616" spans="5:33" ht="2.4500000000000002" customHeight="1" x14ac:dyDescent="0.2"/>
    <row r="617" spans="5:33" ht="14.25" customHeight="1" x14ac:dyDescent="0.2">
      <c r="E617" s="1153" t="s">
        <v>1005</v>
      </c>
      <c r="F617" s="1153"/>
      <c r="G617" s="1153"/>
      <c r="H617" s="1153"/>
      <c r="J617" s="1153" t="s">
        <v>1006</v>
      </c>
      <c r="K617" s="1153"/>
      <c r="L617" s="1153"/>
      <c r="M617" s="1153"/>
      <c r="N617" s="1153"/>
      <c r="O617" s="1153"/>
      <c r="P617" s="1153"/>
      <c r="Q617" s="1153"/>
      <c r="R617" s="1153"/>
      <c r="T617" s="1154">
        <v>407.22</v>
      </c>
      <c r="U617" s="1154"/>
      <c r="V617" s="1154"/>
      <c r="W617" s="1154"/>
      <c r="X617" s="1154"/>
      <c r="Y617" s="1154"/>
      <c r="Z617" s="1154"/>
      <c r="AA617" s="1154"/>
      <c r="AB617" s="1154"/>
      <c r="AC617" s="1154"/>
      <c r="AD617" s="1154"/>
      <c r="AE617" s="1154"/>
      <c r="AF617" s="1154"/>
      <c r="AG617" s="1154"/>
    </row>
    <row r="618" spans="5:33" ht="2.4500000000000002" customHeight="1" x14ac:dyDescent="0.2"/>
    <row r="619" spans="5:33" ht="14.25" customHeight="1" x14ac:dyDescent="0.2">
      <c r="E619" s="1153" t="s">
        <v>1007</v>
      </c>
      <c r="F619" s="1153"/>
      <c r="G619" s="1153"/>
      <c r="H619" s="1153"/>
      <c r="J619" s="1153" t="s">
        <v>1006</v>
      </c>
      <c r="K619" s="1153"/>
      <c r="L619" s="1153"/>
      <c r="M619" s="1153"/>
      <c r="N619" s="1153"/>
      <c r="O619" s="1153"/>
      <c r="P619" s="1153"/>
      <c r="Q619" s="1153"/>
      <c r="R619" s="1153"/>
      <c r="T619" s="1154">
        <v>407.22</v>
      </c>
      <c r="U619" s="1154"/>
      <c r="V619" s="1154"/>
      <c r="W619" s="1154"/>
      <c r="X619" s="1154"/>
      <c r="Y619" s="1154"/>
      <c r="Z619" s="1154"/>
      <c r="AA619" s="1154"/>
      <c r="AB619" s="1154"/>
      <c r="AC619" s="1154"/>
      <c r="AD619" s="1154"/>
      <c r="AE619" s="1154"/>
      <c r="AF619" s="1154"/>
      <c r="AG619" s="1154"/>
    </row>
    <row r="620" spans="5:33" ht="2.4500000000000002" customHeight="1" x14ac:dyDescent="0.2"/>
    <row r="621" spans="5:33" ht="14.25" customHeight="1" x14ac:dyDescent="0.2">
      <c r="E621" s="1153" t="s">
        <v>1008</v>
      </c>
      <c r="F621" s="1153"/>
      <c r="G621" s="1153"/>
      <c r="H621" s="1153"/>
      <c r="J621" s="1153" t="s">
        <v>1009</v>
      </c>
      <c r="K621" s="1153"/>
      <c r="L621" s="1153"/>
      <c r="M621" s="1153"/>
      <c r="N621" s="1153"/>
      <c r="O621" s="1153"/>
      <c r="P621" s="1153"/>
      <c r="Q621" s="1153"/>
      <c r="R621" s="1153"/>
      <c r="T621" s="1154">
        <v>1</v>
      </c>
      <c r="U621" s="1154"/>
      <c r="V621" s="1154"/>
      <c r="W621" s="1154"/>
      <c r="X621" s="1154"/>
      <c r="Y621" s="1154"/>
      <c r="Z621" s="1154"/>
      <c r="AA621" s="1154"/>
      <c r="AB621" s="1154"/>
      <c r="AC621" s="1154"/>
      <c r="AD621" s="1154"/>
      <c r="AE621" s="1154"/>
      <c r="AF621" s="1154"/>
      <c r="AG621" s="1154"/>
    </row>
    <row r="622" spans="5:33" ht="2.4500000000000002" customHeight="1" x14ac:dyDescent="0.2"/>
    <row r="623" spans="5:33" ht="14.25" customHeight="1" x14ac:dyDescent="0.2">
      <c r="E623" s="1153" t="s">
        <v>1010</v>
      </c>
      <c r="F623" s="1153"/>
      <c r="G623" s="1153"/>
      <c r="H623" s="1153"/>
      <c r="J623" s="1153" t="s">
        <v>1011</v>
      </c>
      <c r="K623" s="1153"/>
      <c r="L623" s="1153"/>
      <c r="M623" s="1153"/>
      <c r="N623" s="1153"/>
      <c r="O623" s="1153"/>
      <c r="P623" s="1153"/>
      <c r="Q623" s="1153"/>
      <c r="R623" s="1153"/>
      <c r="T623" s="1154">
        <v>361</v>
      </c>
      <c r="U623" s="1154"/>
      <c r="V623" s="1154"/>
      <c r="W623" s="1154"/>
      <c r="X623" s="1154"/>
      <c r="Y623" s="1154"/>
      <c r="Z623" s="1154"/>
      <c r="AA623" s="1154"/>
      <c r="AB623" s="1154"/>
      <c r="AC623" s="1154"/>
      <c r="AD623" s="1154"/>
      <c r="AE623" s="1154"/>
      <c r="AF623" s="1154"/>
      <c r="AG623" s="1154"/>
    </row>
    <row r="624" spans="5:33" ht="2.4500000000000002" customHeight="1" x14ac:dyDescent="0.2"/>
    <row r="625" spans="5:33" ht="14.25" customHeight="1" x14ac:dyDescent="0.2">
      <c r="E625" s="1153" t="s">
        <v>1012</v>
      </c>
      <c r="F625" s="1153"/>
      <c r="G625" s="1153"/>
      <c r="H625" s="1153"/>
      <c r="J625" s="1153" t="s">
        <v>1011</v>
      </c>
      <c r="K625" s="1153"/>
      <c r="L625" s="1153"/>
      <c r="M625" s="1153"/>
      <c r="N625" s="1153"/>
      <c r="O625" s="1153"/>
      <c r="P625" s="1153"/>
      <c r="Q625" s="1153"/>
      <c r="R625" s="1153"/>
      <c r="T625" s="1154">
        <v>361</v>
      </c>
      <c r="U625" s="1154"/>
      <c r="V625" s="1154"/>
      <c r="W625" s="1154"/>
      <c r="X625" s="1154"/>
      <c r="Y625" s="1154"/>
      <c r="Z625" s="1154"/>
      <c r="AA625" s="1154"/>
      <c r="AB625" s="1154"/>
      <c r="AC625" s="1154"/>
      <c r="AD625" s="1154"/>
      <c r="AE625" s="1154"/>
      <c r="AF625" s="1154"/>
      <c r="AG625" s="1154"/>
    </row>
    <row r="626" spans="5:33" ht="2.4500000000000002" customHeight="1" x14ac:dyDescent="0.2"/>
    <row r="627" spans="5:33" ht="14.25" customHeight="1" x14ac:dyDescent="0.2">
      <c r="E627" s="1153" t="s">
        <v>1013</v>
      </c>
      <c r="F627" s="1153"/>
      <c r="G627" s="1153"/>
      <c r="H627" s="1153"/>
      <c r="J627" s="1153" t="s">
        <v>1011</v>
      </c>
      <c r="K627" s="1153"/>
      <c r="L627" s="1153"/>
      <c r="M627" s="1153"/>
      <c r="N627" s="1153"/>
      <c r="O627" s="1153"/>
      <c r="P627" s="1153"/>
      <c r="Q627" s="1153"/>
      <c r="R627" s="1153"/>
      <c r="T627" s="1154">
        <v>361</v>
      </c>
      <c r="U627" s="1154"/>
      <c r="V627" s="1154"/>
      <c r="W627" s="1154"/>
      <c r="X627" s="1154"/>
      <c r="Y627" s="1154"/>
      <c r="Z627" s="1154"/>
      <c r="AA627" s="1154"/>
      <c r="AB627" s="1154"/>
      <c r="AC627" s="1154"/>
      <c r="AD627" s="1154"/>
      <c r="AE627" s="1154"/>
      <c r="AF627" s="1154"/>
      <c r="AG627" s="1154"/>
    </row>
    <row r="628" spans="5:33" ht="2.4500000000000002" customHeight="1" x14ac:dyDescent="0.2"/>
    <row r="629" spans="5:33" ht="14.25" customHeight="1" x14ac:dyDescent="0.2">
      <c r="E629" s="1153" t="s">
        <v>1014</v>
      </c>
      <c r="F629" s="1153"/>
      <c r="G629" s="1153"/>
      <c r="H629" s="1153"/>
      <c r="J629" s="1153" t="s">
        <v>1011</v>
      </c>
      <c r="K629" s="1153"/>
      <c r="L629" s="1153"/>
      <c r="M629" s="1153"/>
      <c r="N629" s="1153"/>
      <c r="O629" s="1153"/>
      <c r="P629" s="1153"/>
      <c r="Q629" s="1153"/>
      <c r="R629" s="1153"/>
      <c r="T629" s="1154">
        <v>361</v>
      </c>
      <c r="U629" s="1154"/>
      <c r="V629" s="1154"/>
      <c r="W629" s="1154"/>
      <c r="X629" s="1154"/>
      <c r="Y629" s="1154"/>
      <c r="Z629" s="1154"/>
      <c r="AA629" s="1154"/>
      <c r="AB629" s="1154"/>
      <c r="AC629" s="1154"/>
      <c r="AD629" s="1154"/>
      <c r="AE629" s="1154"/>
      <c r="AF629" s="1154"/>
      <c r="AG629" s="1154"/>
    </row>
    <row r="630" spans="5:33" ht="2.4500000000000002" customHeight="1" x14ac:dyDescent="0.2"/>
    <row r="631" spans="5:33" ht="14.25" customHeight="1" x14ac:dyDescent="0.2">
      <c r="E631" s="1153" t="s">
        <v>1015</v>
      </c>
      <c r="F631" s="1153"/>
      <c r="G631" s="1153"/>
      <c r="H631" s="1153"/>
      <c r="J631" s="1153" t="s">
        <v>1011</v>
      </c>
      <c r="K631" s="1153"/>
      <c r="L631" s="1153"/>
      <c r="M631" s="1153"/>
      <c r="N631" s="1153"/>
      <c r="O631" s="1153"/>
      <c r="P631" s="1153"/>
      <c r="Q631" s="1153"/>
      <c r="R631" s="1153"/>
      <c r="T631" s="1154">
        <v>361</v>
      </c>
      <c r="U631" s="1154"/>
      <c r="V631" s="1154"/>
      <c r="W631" s="1154"/>
      <c r="X631" s="1154"/>
      <c r="Y631" s="1154"/>
      <c r="Z631" s="1154"/>
      <c r="AA631" s="1154"/>
      <c r="AB631" s="1154"/>
      <c r="AC631" s="1154"/>
      <c r="AD631" s="1154"/>
      <c r="AE631" s="1154"/>
      <c r="AF631" s="1154"/>
      <c r="AG631" s="1154"/>
    </row>
    <row r="632" spans="5:33" ht="2.4500000000000002" customHeight="1" x14ac:dyDescent="0.2"/>
    <row r="633" spans="5:33" ht="14.25" customHeight="1" x14ac:dyDescent="0.2">
      <c r="E633" s="1153" t="s">
        <v>1016</v>
      </c>
      <c r="F633" s="1153"/>
      <c r="G633" s="1153"/>
      <c r="H633" s="1153"/>
      <c r="J633" s="1153" t="s">
        <v>1011</v>
      </c>
      <c r="K633" s="1153"/>
      <c r="L633" s="1153"/>
      <c r="M633" s="1153"/>
      <c r="N633" s="1153"/>
      <c r="O633" s="1153"/>
      <c r="P633" s="1153"/>
      <c r="Q633" s="1153"/>
      <c r="R633" s="1153"/>
      <c r="T633" s="1154">
        <v>361</v>
      </c>
      <c r="U633" s="1154"/>
      <c r="V633" s="1154"/>
      <c r="W633" s="1154"/>
      <c r="X633" s="1154"/>
      <c r="Y633" s="1154"/>
      <c r="Z633" s="1154"/>
      <c r="AA633" s="1154"/>
      <c r="AB633" s="1154"/>
      <c r="AC633" s="1154"/>
      <c r="AD633" s="1154"/>
      <c r="AE633" s="1154"/>
      <c r="AF633" s="1154"/>
      <c r="AG633" s="1154"/>
    </row>
    <row r="634" spans="5:33" ht="2.4500000000000002" customHeight="1" x14ac:dyDescent="0.2"/>
    <row r="635" spans="5:33" ht="14.25" customHeight="1" x14ac:dyDescent="0.2">
      <c r="E635" s="1153" t="s">
        <v>1017</v>
      </c>
      <c r="F635" s="1153"/>
      <c r="G635" s="1153"/>
      <c r="H635" s="1153"/>
      <c r="J635" s="1153" t="s">
        <v>1011</v>
      </c>
      <c r="K635" s="1153"/>
      <c r="L635" s="1153"/>
      <c r="M635" s="1153"/>
      <c r="N635" s="1153"/>
      <c r="O635" s="1153"/>
      <c r="P635" s="1153"/>
      <c r="Q635" s="1153"/>
      <c r="R635" s="1153"/>
      <c r="T635" s="1154">
        <v>361</v>
      </c>
      <c r="U635" s="1154"/>
      <c r="V635" s="1154"/>
      <c r="W635" s="1154"/>
      <c r="X635" s="1154"/>
      <c r="Y635" s="1154"/>
      <c r="Z635" s="1154"/>
      <c r="AA635" s="1154"/>
      <c r="AB635" s="1154"/>
      <c r="AC635" s="1154"/>
      <c r="AD635" s="1154"/>
      <c r="AE635" s="1154"/>
      <c r="AF635" s="1154"/>
      <c r="AG635" s="1154"/>
    </row>
    <row r="636" spans="5:33" ht="2.4500000000000002" customHeight="1" x14ac:dyDescent="0.2"/>
    <row r="637" spans="5:33" ht="14.25" customHeight="1" x14ac:dyDescent="0.2">
      <c r="E637" s="1153" t="s">
        <v>1018</v>
      </c>
      <c r="F637" s="1153"/>
      <c r="G637" s="1153"/>
      <c r="H637" s="1153"/>
      <c r="J637" s="1153" t="s">
        <v>1011</v>
      </c>
      <c r="K637" s="1153"/>
      <c r="L637" s="1153"/>
      <c r="M637" s="1153"/>
      <c r="N637" s="1153"/>
      <c r="O637" s="1153"/>
      <c r="P637" s="1153"/>
      <c r="Q637" s="1153"/>
      <c r="R637" s="1153"/>
      <c r="T637" s="1154">
        <v>361</v>
      </c>
      <c r="U637" s="1154"/>
      <c r="V637" s="1154"/>
      <c r="W637" s="1154"/>
      <c r="X637" s="1154"/>
      <c r="Y637" s="1154"/>
      <c r="Z637" s="1154"/>
      <c r="AA637" s="1154"/>
      <c r="AB637" s="1154"/>
      <c r="AC637" s="1154"/>
      <c r="AD637" s="1154"/>
      <c r="AE637" s="1154"/>
      <c r="AF637" s="1154"/>
      <c r="AG637" s="1154"/>
    </row>
    <row r="638" spans="5:33" ht="2.4500000000000002" customHeight="1" x14ac:dyDescent="0.2"/>
    <row r="639" spans="5:33" ht="14.25" customHeight="1" x14ac:dyDescent="0.2">
      <c r="E639" s="1153" t="s">
        <v>1019</v>
      </c>
      <c r="F639" s="1153"/>
      <c r="G639" s="1153"/>
      <c r="H639" s="1153"/>
      <c r="J639" s="1153" t="s">
        <v>1011</v>
      </c>
      <c r="K639" s="1153"/>
      <c r="L639" s="1153"/>
      <c r="M639" s="1153"/>
      <c r="N639" s="1153"/>
      <c r="O639" s="1153"/>
      <c r="P639" s="1153"/>
      <c r="Q639" s="1153"/>
      <c r="R639" s="1153"/>
      <c r="T639" s="1154">
        <v>361</v>
      </c>
      <c r="U639" s="1154"/>
      <c r="V639" s="1154"/>
      <c r="W639" s="1154"/>
      <c r="X639" s="1154"/>
      <c r="Y639" s="1154"/>
      <c r="Z639" s="1154"/>
      <c r="AA639" s="1154"/>
      <c r="AB639" s="1154"/>
      <c r="AC639" s="1154"/>
      <c r="AD639" s="1154"/>
      <c r="AE639" s="1154"/>
      <c r="AF639" s="1154"/>
      <c r="AG639" s="1154"/>
    </row>
    <row r="640" spans="5:33" ht="2.4500000000000002" customHeight="1" x14ac:dyDescent="0.2"/>
    <row r="641" spans="5:33" ht="14.25" customHeight="1" x14ac:dyDescent="0.2">
      <c r="E641" s="1153" t="s">
        <v>1020</v>
      </c>
      <c r="F641" s="1153"/>
      <c r="G641" s="1153"/>
      <c r="H641" s="1153"/>
      <c r="J641" s="1153" t="s">
        <v>1011</v>
      </c>
      <c r="K641" s="1153"/>
      <c r="L641" s="1153"/>
      <c r="M641" s="1153"/>
      <c r="N641" s="1153"/>
      <c r="O641" s="1153"/>
      <c r="P641" s="1153"/>
      <c r="Q641" s="1153"/>
      <c r="R641" s="1153"/>
      <c r="T641" s="1154">
        <v>361</v>
      </c>
      <c r="U641" s="1154"/>
      <c r="V641" s="1154"/>
      <c r="W641" s="1154"/>
      <c r="X641" s="1154"/>
      <c r="Y641" s="1154"/>
      <c r="Z641" s="1154"/>
      <c r="AA641" s="1154"/>
      <c r="AB641" s="1154"/>
      <c r="AC641" s="1154"/>
      <c r="AD641" s="1154"/>
      <c r="AE641" s="1154"/>
      <c r="AF641" s="1154"/>
      <c r="AG641" s="1154"/>
    </row>
    <row r="642" spans="5:33" ht="2.4500000000000002" customHeight="1" x14ac:dyDescent="0.2"/>
    <row r="643" spans="5:33" ht="14.25" customHeight="1" x14ac:dyDescent="0.2">
      <c r="E643" s="1153" t="s">
        <v>1021</v>
      </c>
      <c r="F643" s="1153"/>
      <c r="G643" s="1153"/>
      <c r="H643" s="1153"/>
      <c r="J643" s="1153" t="s">
        <v>1011</v>
      </c>
      <c r="K643" s="1153"/>
      <c r="L643" s="1153"/>
      <c r="M643" s="1153"/>
      <c r="N643" s="1153"/>
      <c r="O643" s="1153"/>
      <c r="P643" s="1153"/>
      <c r="Q643" s="1153"/>
      <c r="R643" s="1153"/>
      <c r="T643" s="1154">
        <v>361</v>
      </c>
      <c r="U643" s="1154"/>
      <c r="V643" s="1154"/>
      <c r="W643" s="1154"/>
      <c r="X643" s="1154"/>
      <c r="Y643" s="1154"/>
      <c r="Z643" s="1154"/>
      <c r="AA643" s="1154"/>
      <c r="AB643" s="1154"/>
      <c r="AC643" s="1154"/>
      <c r="AD643" s="1154"/>
      <c r="AE643" s="1154"/>
      <c r="AF643" s="1154"/>
      <c r="AG643" s="1154"/>
    </row>
    <row r="644" spans="5:33" ht="2.4500000000000002" customHeight="1" x14ac:dyDescent="0.2"/>
    <row r="645" spans="5:33" ht="14.25" customHeight="1" x14ac:dyDescent="0.2">
      <c r="E645" s="1153" t="s">
        <v>1022</v>
      </c>
      <c r="F645" s="1153"/>
      <c r="G645" s="1153"/>
      <c r="H645" s="1153"/>
      <c r="J645" s="1153" t="s">
        <v>1011</v>
      </c>
      <c r="K645" s="1153"/>
      <c r="L645" s="1153"/>
      <c r="M645" s="1153"/>
      <c r="N645" s="1153"/>
      <c r="O645" s="1153"/>
      <c r="P645" s="1153"/>
      <c r="Q645" s="1153"/>
      <c r="R645" s="1153"/>
      <c r="T645" s="1154">
        <v>361</v>
      </c>
      <c r="U645" s="1154"/>
      <c r="V645" s="1154"/>
      <c r="W645" s="1154"/>
      <c r="X645" s="1154"/>
      <c r="Y645" s="1154"/>
      <c r="Z645" s="1154"/>
      <c r="AA645" s="1154"/>
      <c r="AB645" s="1154"/>
      <c r="AC645" s="1154"/>
      <c r="AD645" s="1154"/>
      <c r="AE645" s="1154"/>
      <c r="AF645" s="1154"/>
      <c r="AG645" s="1154"/>
    </row>
    <row r="646" spans="5:33" ht="2.4500000000000002" customHeight="1" x14ac:dyDescent="0.2"/>
    <row r="647" spans="5:33" ht="14.25" customHeight="1" x14ac:dyDescent="0.2">
      <c r="E647" s="1153" t="s">
        <v>1023</v>
      </c>
      <c r="F647" s="1153"/>
      <c r="G647" s="1153"/>
      <c r="H647" s="1153"/>
      <c r="J647" s="1153" t="s">
        <v>1011</v>
      </c>
      <c r="K647" s="1153"/>
      <c r="L647" s="1153"/>
      <c r="M647" s="1153"/>
      <c r="N647" s="1153"/>
      <c r="O647" s="1153"/>
      <c r="P647" s="1153"/>
      <c r="Q647" s="1153"/>
      <c r="R647" s="1153"/>
      <c r="T647" s="1154">
        <v>361</v>
      </c>
      <c r="U647" s="1154"/>
      <c r="V647" s="1154"/>
      <c r="W647" s="1154"/>
      <c r="X647" s="1154"/>
      <c r="Y647" s="1154"/>
      <c r="Z647" s="1154"/>
      <c r="AA647" s="1154"/>
      <c r="AB647" s="1154"/>
      <c r="AC647" s="1154"/>
      <c r="AD647" s="1154"/>
      <c r="AE647" s="1154"/>
      <c r="AF647" s="1154"/>
      <c r="AG647" s="1154"/>
    </row>
    <row r="648" spans="5:33" ht="2.4500000000000002" customHeight="1" x14ac:dyDescent="0.2"/>
    <row r="649" spans="5:33" ht="14.25" customHeight="1" x14ac:dyDescent="0.2">
      <c r="E649" s="1153" t="s">
        <v>1024</v>
      </c>
      <c r="F649" s="1153"/>
      <c r="G649" s="1153"/>
      <c r="H649" s="1153"/>
      <c r="J649" s="1153" t="s">
        <v>1011</v>
      </c>
      <c r="K649" s="1153"/>
      <c r="L649" s="1153"/>
      <c r="M649" s="1153"/>
      <c r="N649" s="1153"/>
      <c r="O649" s="1153"/>
      <c r="P649" s="1153"/>
      <c r="Q649" s="1153"/>
      <c r="R649" s="1153"/>
      <c r="T649" s="1154">
        <v>361</v>
      </c>
      <c r="U649" s="1154"/>
      <c r="V649" s="1154"/>
      <c r="W649" s="1154"/>
      <c r="X649" s="1154"/>
      <c r="Y649" s="1154"/>
      <c r="Z649" s="1154"/>
      <c r="AA649" s="1154"/>
      <c r="AB649" s="1154"/>
      <c r="AC649" s="1154"/>
      <c r="AD649" s="1154"/>
      <c r="AE649" s="1154"/>
      <c r="AF649" s="1154"/>
      <c r="AG649" s="1154"/>
    </row>
    <row r="650" spans="5:33" ht="2.4500000000000002" customHeight="1" x14ac:dyDescent="0.2"/>
    <row r="651" spans="5:33" ht="14.25" customHeight="1" x14ac:dyDescent="0.2">
      <c r="E651" s="1153" t="s">
        <v>1025</v>
      </c>
      <c r="F651" s="1153"/>
      <c r="G651" s="1153"/>
      <c r="H651" s="1153"/>
      <c r="J651" s="1153" t="s">
        <v>1011</v>
      </c>
      <c r="K651" s="1153"/>
      <c r="L651" s="1153"/>
      <c r="M651" s="1153"/>
      <c r="N651" s="1153"/>
      <c r="O651" s="1153"/>
      <c r="P651" s="1153"/>
      <c r="Q651" s="1153"/>
      <c r="R651" s="1153"/>
      <c r="T651" s="1154">
        <v>361</v>
      </c>
      <c r="U651" s="1154"/>
      <c r="V651" s="1154"/>
      <c r="W651" s="1154"/>
      <c r="X651" s="1154"/>
      <c r="Y651" s="1154"/>
      <c r="Z651" s="1154"/>
      <c r="AA651" s="1154"/>
      <c r="AB651" s="1154"/>
      <c r="AC651" s="1154"/>
      <c r="AD651" s="1154"/>
      <c r="AE651" s="1154"/>
      <c r="AF651" s="1154"/>
      <c r="AG651" s="1154"/>
    </row>
    <row r="652" spans="5:33" ht="2.4500000000000002" customHeight="1" x14ac:dyDescent="0.2"/>
    <row r="653" spans="5:33" ht="14.25" customHeight="1" x14ac:dyDescent="0.2">
      <c r="E653" s="1153" t="s">
        <v>1026</v>
      </c>
      <c r="F653" s="1153"/>
      <c r="G653" s="1153"/>
      <c r="H653" s="1153"/>
      <c r="J653" s="1153" t="s">
        <v>1011</v>
      </c>
      <c r="K653" s="1153"/>
      <c r="L653" s="1153"/>
      <c r="M653" s="1153"/>
      <c r="N653" s="1153"/>
      <c r="O653" s="1153"/>
      <c r="P653" s="1153"/>
      <c r="Q653" s="1153"/>
      <c r="R653" s="1153"/>
      <c r="T653" s="1154">
        <v>361</v>
      </c>
      <c r="U653" s="1154"/>
      <c r="V653" s="1154"/>
      <c r="W653" s="1154"/>
      <c r="X653" s="1154"/>
      <c r="Y653" s="1154"/>
      <c r="Z653" s="1154"/>
      <c r="AA653" s="1154"/>
      <c r="AB653" s="1154"/>
      <c r="AC653" s="1154"/>
      <c r="AD653" s="1154"/>
      <c r="AE653" s="1154"/>
      <c r="AF653" s="1154"/>
      <c r="AG653" s="1154"/>
    </row>
    <row r="654" spans="5:33" ht="2.4500000000000002" customHeight="1" x14ac:dyDescent="0.2"/>
    <row r="655" spans="5:33" ht="14.25" customHeight="1" x14ac:dyDescent="0.2">
      <c r="E655" s="1153" t="s">
        <v>1027</v>
      </c>
      <c r="F655" s="1153"/>
      <c r="G655" s="1153"/>
      <c r="H655" s="1153"/>
      <c r="J655" s="1153" t="s">
        <v>1011</v>
      </c>
      <c r="K655" s="1153"/>
      <c r="L655" s="1153"/>
      <c r="M655" s="1153"/>
      <c r="N655" s="1153"/>
      <c r="O655" s="1153"/>
      <c r="P655" s="1153"/>
      <c r="Q655" s="1153"/>
      <c r="R655" s="1153"/>
      <c r="T655" s="1154">
        <v>361</v>
      </c>
      <c r="U655" s="1154"/>
      <c r="V655" s="1154"/>
      <c r="W655" s="1154"/>
      <c r="X655" s="1154"/>
      <c r="Y655" s="1154"/>
      <c r="Z655" s="1154"/>
      <c r="AA655" s="1154"/>
      <c r="AB655" s="1154"/>
      <c r="AC655" s="1154"/>
      <c r="AD655" s="1154"/>
      <c r="AE655" s="1154"/>
      <c r="AF655" s="1154"/>
      <c r="AG655" s="1154"/>
    </row>
    <row r="656" spans="5:33" ht="2.4500000000000002" customHeight="1" x14ac:dyDescent="0.2"/>
    <row r="657" spans="5:33" ht="14.25" customHeight="1" x14ac:dyDescent="0.2">
      <c r="E657" s="1153" t="s">
        <v>1028</v>
      </c>
      <c r="F657" s="1153"/>
      <c r="G657" s="1153"/>
      <c r="H657" s="1153"/>
      <c r="J657" s="1153" t="s">
        <v>1011</v>
      </c>
      <c r="K657" s="1153"/>
      <c r="L657" s="1153"/>
      <c r="M657" s="1153"/>
      <c r="N657" s="1153"/>
      <c r="O657" s="1153"/>
      <c r="P657" s="1153"/>
      <c r="Q657" s="1153"/>
      <c r="R657" s="1153"/>
      <c r="T657" s="1154">
        <v>361</v>
      </c>
      <c r="U657" s="1154"/>
      <c r="V657" s="1154"/>
      <c r="W657" s="1154"/>
      <c r="X657" s="1154"/>
      <c r="Y657" s="1154"/>
      <c r="Z657" s="1154"/>
      <c r="AA657" s="1154"/>
      <c r="AB657" s="1154"/>
      <c r="AC657" s="1154"/>
      <c r="AD657" s="1154"/>
      <c r="AE657" s="1154"/>
      <c r="AF657" s="1154"/>
      <c r="AG657" s="1154"/>
    </row>
    <row r="658" spans="5:33" ht="2.4500000000000002" customHeight="1" x14ac:dyDescent="0.2"/>
    <row r="659" spans="5:33" ht="14.25" customHeight="1" x14ac:dyDescent="0.2">
      <c r="E659" s="1153" t="s">
        <v>1029</v>
      </c>
      <c r="F659" s="1153"/>
      <c r="G659" s="1153"/>
      <c r="H659" s="1153"/>
      <c r="J659" s="1153" t="s">
        <v>1011</v>
      </c>
      <c r="K659" s="1153"/>
      <c r="L659" s="1153"/>
      <c r="M659" s="1153"/>
      <c r="N659" s="1153"/>
      <c r="O659" s="1153"/>
      <c r="P659" s="1153"/>
      <c r="Q659" s="1153"/>
      <c r="R659" s="1153"/>
      <c r="T659" s="1154">
        <v>361</v>
      </c>
      <c r="U659" s="1154"/>
      <c r="V659" s="1154"/>
      <c r="W659" s="1154"/>
      <c r="X659" s="1154"/>
      <c r="Y659" s="1154"/>
      <c r="Z659" s="1154"/>
      <c r="AA659" s="1154"/>
      <c r="AB659" s="1154"/>
      <c r="AC659" s="1154"/>
      <c r="AD659" s="1154"/>
      <c r="AE659" s="1154"/>
      <c r="AF659" s="1154"/>
      <c r="AG659" s="1154"/>
    </row>
    <row r="660" spans="5:33" ht="2.4500000000000002" customHeight="1" x14ac:dyDescent="0.2"/>
    <row r="661" spans="5:33" ht="14.25" customHeight="1" x14ac:dyDescent="0.2">
      <c r="E661" s="1153" t="s">
        <v>1030</v>
      </c>
      <c r="F661" s="1153"/>
      <c r="G661" s="1153"/>
      <c r="H661" s="1153"/>
      <c r="J661" s="1153" t="s">
        <v>1011</v>
      </c>
      <c r="K661" s="1153"/>
      <c r="L661" s="1153"/>
      <c r="M661" s="1153"/>
      <c r="N661" s="1153"/>
      <c r="O661" s="1153"/>
      <c r="P661" s="1153"/>
      <c r="Q661" s="1153"/>
      <c r="R661" s="1153"/>
      <c r="T661" s="1154">
        <v>361.02</v>
      </c>
      <c r="U661" s="1154"/>
      <c r="V661" s="1154"/>
      <c r="W661" s="1154"/>
      <c r="X661" s="1154"/>
      <c r="Y661" s="1154"/>
      <c r="Z661" s="1154"/>
      <c r="AA661" s="1154"/>
      <c r="AB661" s="1154"/>
      <c r="AC661" s="1154"/>
      <c r="AD661" s="1154"/>
      <c r="AE661" s="1154"/>
      <c r="AF661" s="1154"/>
      <c r="AG661" s="1154"/>
    </row>
    <row r="662" spans="5:33" ht="2.4500000000000002" customHeight="1" x14ac:dyDescent="0.2"/>
    <row r="663" spans="5:33" ht="14.25" customHeight="1" x14ac:dyDescent="0.2">
      <c r="E663" s="1153" t="s">
        <v>1031</v>
      </c>
      <c r="F663" s="1153"/>
      <c r="G663" s="1153"/>
      <c r="H663" s="1153"/>
      <c r="J663" s="1153" t="s">
        <v>1011</v>
      </c>
      <c r="K663" s="1153"/>
      <c r="L663" s="1153"/>
      <c r="M663" s="1153"/>
      <c r="N663" s="1153"/>
      <c r="O663" s="1153"/>
      <c r="P663" s="1153"/>
      <c r="Q663" s="1153"/>
      <c r="R663" s="1153"/>
      <c r="T663" s="1154">
        <v>1495.8</v>
      </c>
      <c r="U663" s="1154"/>
      <c r="V663" s="1154"/>
      <c r="W663" s="1154"/>
      <c r="X663" s="1154"/>
      <c r="Y663" s="1154"/>
      <c r="Z663" s="1154"/>
      <c r="AA663" s="1154"/>
      <c r="AB663" s="1154"/>
      <c r="AC663" s="1154"/>
      <c r="AD663" s="1154"/>
      <c r="AE663" s="1154"/>
      <c r="AF663" s="1154"/>
      <c r="AG663" s="1154"/>
    </row>
    <row r="664" spans="5:33" ht="2.4500000000000002" customHeight="1" x14ac:dyDescent="0.2"/>
    <row r="665" spans="5:33" ht="14.25" customHeight="1" x14ac:dyDescent="0.2">
      <c r="E665" s="1153" t="s">
        <v>1032</v>
      </c>
      <c r="F665" s="1153"/>
      <c r="G665" s="1153"/>
      <c r="H665" s="1153"/>
      <c r="J665" s="1153" t="s">
        <v>1011</v>
      </c>
      <c r="K665" s="1153"/>
      <c r="L665" s="1153"/>
      <c r="M665" s="1153"/>
      <c r="N665" s="1153"/>
      <c r="O665" s="1153"/>
      <c r="P665" s="1153"/>
      <c r="Q665" s="1153"/>
      <c r="R665" s="1153"/>
      <c r="T665" s="1154">
        <v>1495.8</v>
      </c>
      <c r="U665" s="1154"/>
      <c r="V665" s="1154"/>
      <c r="W665" s="1154"/>
      <c r="X665" s="1154"/>
      <c r="Y665" s="1154"/>
      <c r="Z665" s="1154"/>
      <c r="AA665" s="1154"/>
      <c r="AB665" s="1154"/>
      <c r="AC665" s="1154"/>
      <c r="AD665" s="1154"/>
      <c r="AE665" s="1154"/>
      <c r="AF665" s="1154"/>
      <c r="AG665" s="1154"/>
    </row>
    <row r="666" spans="5:33" ht="2.4500000000000002" customHeight="1" x14ac:dyDescent="0.2"/>
    <row r="667" spans="5:33" ht="14.25" customHeight="1" x14ac:dyDescent="0.2">
      <c r="E667" s="1153" t="s">
        <v>1033</v>
      </c>
      <c r="F667" s="1153"/>
      <c r="G667" s="1153"/>
      <c r="H667" s="1153"/>
      <c r="J667" s="1153" t="s">
        <v>1011</v>
      </c>
      <c r="K667" s="1153"/>
      <c r="L667" s="1153"/>
      <c r="M667" s="1153"/>
      <c r="N667" s="1153"/>
      <c r="O667" s="1153"/>
      <c r="P667" s="1153"/>
      <c r="Q667" s="1153"/>
      <c r="R667" s="1153"/>
      <c r="T667" s="1154">
        <v>1495.8</v>
      </c>
      <c r="U667" s="1154"/>
      <c r="V667" s="1154"/>
      <c r="W667" s="1154"/>
      <c r="X667" s="1154"/>
      <c r="Y667" s="1154"/>
      <c r="Z667" s="1154"/>
      <c r="AA667" s="1154"/>
      <c r="AB667" s="1154"/>
      <c r="AC667" s="1154"/>
      <c r="AD667" s="1154"/>
      <c r="AE667" s="1154"/>
      <c r="AF667" s="1154"/>
      <c r="AG667" s="1154"/>
    </row>
    <row r="668" spans="5:33" ht="2.4500000000000002" customHeight="1" x14ac:dyDescent="0.2"/>
    <row r="669" spans="5:33" ht="14.25" customHeight="1" x14ac:dyDescent="0.2">
      <c r="E669" s="1153" t="s">
        <v>1034</v>
      </c>
      <c r="F669" s="1153"/>
      <c r="G669" s="1153"/>
      <c r="H669" s="1153"/>
      <c r="J669" s="1153" t="s">
        <v>1011</v>
      </c>
      <c r="K669" s="1153"/>
      <c r="L669" s="1153"/>
      <c r="M669" s="1153"/>
      <c r="N669" s="1153"/>
      <c r="O669" s="1153"/>
      <c r="P669" s="1153"/>
      <c r="Q669" s="1153"/>
      <c r="R669" s="1153"/>
      <c r="T669" s="1154">
        <v>1495.8</v>
      </c>
      <c r="U669" s="1154"/>
      <c r="V669" s="1154"/>
      <c r="W669" s="1154"/>
      <c r="X669" s="1154"/>
      <c r="Y669" s="1154"/>
      <c r="Z669" s="1154"/>
      <c r="AA669" s="1154"/>
      <c r="AB669" s="1154"/>
      <c r="AC669" s="1154"/>
      <c r="AD669" s="1154"/>
      <c r="AE669" s="1154"/>
      <c r="AF669" s="1154"/>
      <c r="AG669" s="1154"/>
    </row>
    <row r="670" spans="5:33" ht="2.4500000000000002" customHeight="1" x14ac:dyDescent="0.2"/>
    <row r="671" spans="5:33" ht="14.25" customHeight="1" x14ac:dyDescent="0.2">
      <c r="E671" s="1153" t="s">
        <v>1035</v>
      </c>
      <c r="F671" s="1153"/>
      <c r="G671" s="1153"/>
      <c r="H671" s="1153"/>
      <c r="J671" s="1153" t="s">
        <v>1011</v>
      </c>
      <c r="K671" s="1153"/>
      <c r="L671" s="1153"/>
      <c r="M671" s="1153"/>
      <c r="N671" s="1153"/>
      <c r="O671" s="1153"/>
      <c r="P671" s="1153"/>
      <c r="Q671" s="1153"/>
      <c r="R671" s="1153"/>
      <c r="T671" s="1154">
        <v>1495.8</v>
      </c>
      <c r="U671" s="1154"/>
      <c r="V671" s="1154"/>
      <c r="W671" s="1154"/>
      <c r="X671" s="1154"/>
      <c r="Y671" s="1154"/>
      <c r="Z671" s="1154"/>
      <c r="AA671" s="1154"/>
      <c r="AB671" s="1154"/>
      <c r="AC671" s="1154"/>
      <c r="AD671" s="1154"/>
      <c r="AE671" s="1154"/>
      <c r="AF671" s="1154"/>
      <c r="AG671" s="1154"/>
    </row>
    <row r="672" spans="5:33" ht="2.4500000000000002" customHeight="1" x14ac:dyDescent="0.2"/>
    <row r="673" spans="5:33" ht="14.25" customHeight="1" x14ac:dyDescent="0.2">
      <c r="E673" s="1153" t="s">
        <v>1036</v>
      </c>
      <c r="F673" s="1153"/>
      <c r="G673" s="1153"/>
      <c r="H673" s="1153"/>
      <c r="J673" s="1153" t="s">
        <v>1011</v>
      </c>
      <c r="K673" s="1153"/>
      <c r="L673" s="1153"/>
      <c r="M673" s="1153"/>
      <c r="N673" s="1153"/>
      <c r="O673" s="1153"/>
      <c r="P673" s="1153"/>
      <c r="Q673" s="1153"/>
      <c r="R673" s="1153"/>
      <c r="T673" s="1154">
        <v>1894.72</v>
      </c>
      <c r="U673" s="1154"/>
      <c r="V673" s="1154"/>
      <c r="W673" s="1154"/>
      <c r="X673" s="1154"/>
      <c r="Y673" s="1154"/>
      <c r="Z673" s="1154"/>
      <c r="AA673" s="1154"/>
      <c r="AB673" s="1154"/>
      <c r="AC673" s="1154"/>
      <c r="AD673" s="1154"/>
      <c r="AE673" s="1154"/>
      <c r="AF673" s="1154"/>
      <c r="AG673" s="1154"/>
    </row>
    <row r="674" spans="5:33" ht="2.4500000000000002" customHeight="1" x14ac:dyDescent="0.2"/>
    <row r="675" spans="5:33" ht="14.25" customHeight="1" x14ac:dyDescent="0.2">
      <c r="E675" s="1153" t="s">
        <v>1037</v>
      </c>
      <c r="F675" s="1153"/>
      <c r="G675" s="1153"/>
      <c r="H675" s="1153"/>
      <c r="J675" s="1153" t="s">
        <v>1011</v>
      </c>
      <c r="K675" s="1153"/>
      <c r="L675" s="1153"/>
      <c r="M675" s="1153"/>
      <c r="N675" s="1153"/>
      <c r="O675" s="1153"/>
      <c r="P675" s="1153"/>
      <c r="Q675" s="1153"/>
      <c r="R675" s="1153"/>
      <c r="T675" s="1154">
        <v>1894.72</v>
      </c>
      <c r="U675" s="1154"/>
      <c r="V675" s="1154"/>
      <c r="W675" s="1154"/>
      <c r="X675" s="1154"/>
      <c r="Y675" s="1154"/>
      <c r="Z675" s="1154"/>
      <c r="AA675" s="1154"/>
      <c r="AB675" s="1154"/>
      <c r="AC675" s="1154"/>
      <c r="AD675" s="1154"/>
      <c r="AE675" s="1154"/>
      <c r="AF675" s="1154"/>
      <c r="AG675" s="1154"/>
    </row>
    <row r="676" spans="5:33" ht="2.4500000000000002" customHeight="1" x14ac:dyDescent="0.2"/>
    <row r="677" spans="5:33" ht="14.25" customHeight="1" x14ac:dyDescent="0.2">
      <c r="E677" s="1153" t="s">
        <v>1038</v>
      </c>
      <c r="F677" s="1153"/>
      <c r="G677" s="1153"/>
      <c r="H677" s="1153"/>
      <c r="J677" s="1153" t="s">
        <v>1011</v>
      </c>
      <c r="K677" s="1153"/>
      <c r="L677" s="1153"/>
      <c r="M677" s="1153"/>
      <c r="N677" s="1153"/>
      <c r="O677" s="1153"/>
      <c r="P677" s="1153"/>
      <c r="Q677" s="1153"/>
      <c r="R677" s="1153"/>
      <c r="T677" s="1154">
        <v>1894.72</v>
      </c>
      <c r="U677" s="1154"/>
      <c r="V677" s="1154"/>
      <c r="W677" s="1154"/>
      <c r="X677" s="1154"/>
      <c r="Y677" s="1154"/>
      <c r="Z677" s="1154"/>
      <c r="AA677" s="1154"/>
      <c r="AB677" s="1154"/>
      <c r="AC677" s="1154"/>
      <c r="AD677" s="1154"/>
      <c r="AE677" s="1154"/>
      <c r="AF677" s="1154"/>
      <c r="AG677" s="1154"/>
    </row>
    <row r="678" spans="5:33" ht="2.4500000000000002" customHeight="1" x14ac:dyDescent="0.2"/>
    <row r="679" spans="5:33" ht="14.25" customHeight="1" x14ac:dyDescent="0.2">
      <c r="E679" s="1153" t="s">
        <v>1039</v>
      </c>
      <c r="F679" s="1153"/>
      <c r="G679" s="1153"/>
      <c r="H679" s="1153"/>
      <c r="J679" s="1153" t="s">
        <v>1011</v>
      </c>
      <c r="K679" s="1153"/>
      <c r="L679" s="1153"/>
      <c r="M679" s="1153"/>
      <c r="N679" s="1153"/>
      <c r="O679" s="1153"/>
      <c r="P679" s="1153"/>
      <c r="Q679" s="1153"/>
      <c r="R679" s="1153"/>
      <c r="T679" s="1154">
        <v>1894.72</v>
      </c>
      <c r="U679" s="1154"/>
      <c r="V679" s="1154"/>
      <c r="W679" s="1154"/>
      <c r="X679" s="1154"/>
      <c r="Y679" s="1154"/>
      <c r="Z679" s="1154"/>
      <c r="AA679" s="1154"/>
      <c r="AB679" s="1154"/>
      <c r="AC679" s="1154"/>
      <c r="AD679" s="1154"/>
      <c r="AE679" s="1154"/>
      <c r="AF679" s="1154"/>
      <c r="AG679" s="1154"/>
    </row>
    <row r="680" spans="5:33" ht="2.4500000000000002" customHeight="1" x14ac:dyDescent="0.2"/>
    <row r="681" spans="5:33" ht="14.25" customHeight="1" x14ac:dyDescent="0.2">
      <c r="E681" s="1153" t="s">
        <v>1040</v>
      </c>
      <c r="F681" s="1153"/>
      <c r="G681" s="1153"/>
      <c r="H681" s="1153"/>
      <c r="J681" s="1153" t="s">
        <v>1011</v>
      </c>
      <c r="K681" s="1153"/>
      <c r="L681" s="1153"/>
      <c r="M681" s="1153"/>
      <c r="N681" s="1153"/>
      <c r="O681" s="1153"/>
      <c r="P681" s="1153"/>
      <c r="Q681" s="1153"/>
      <c r="R681" s="1153"/>
      <c r="T681" s="1154">
        <v>1894.72</v>
      </c>
      <c r="U681" s="1154"/>
      <c r="V681" s="1154"/>
      <c r="W681" s="1154"/>
      <c r="X681" s="1154"/>
      <c r="Y681" s="1154"/>
      <c r="Z681" s="1154"/>
      <c r="AA681" s="1154"/>
      <c r="AB681" s="1154"/>
      <c r="AC681" s="1154"/>
      <c r="AD681" s="1154"/>
      <c r="AE681" s="1154"/>
      <c r="AF681" s="1154"/>
      <c r="AG681" s="1154"/>
    </row>
    <row r="682" spans="5:33" ht="2.4500000000000002" customHeight="1" x14ac:dyDescent="0.2"/>
    <row r="683" spans="5:33" ht="14.25" customHeight="1" x14ac:dyDescent="0.2">
      <c r="E683" s="1153" t="s">
        <v>1041</v>
      </c>
      <c r="F683" s="1153"/>
      <c r="G683" s="1153"/>
      <c r="H683" s="1153"/>
      <c r="J683" s="1153" t="s">
        <v>1011</v>
      </c>
      <c r="K683" s="1153"/>
      <c r="L683" s="1153"/>
      <c r="M683" s="1153"/>
      <c r="N683" s="1153"/>
      <c r="O683" s="1153"/>
      <c r="P683" s="1153"/>
      <c r="Q683" s="1153"/>
      <c r="R683" s="1153"/>
      <c r="T683" s="1154">
        <v>1894.72</v>
      </c>
      <c r="U683" s="1154"/>
      <c r="V683" s="1154"/>
      <c r="W683" s="1154"/>
      <c r="X683" s="1154"/>
      <c r="Y683" s="1154"/>
      <c r="Z683" s="1154"/>
      <c r="AA683" s="1154"/>
      <c r="AB683" s="1154"/>
      <c r="AC683" s="1154"/>
      <c r="AD683" s="1154"/>
      <c r="AE683" s="1154"/>
      <c r="AF683" s="1154"/>
      <c r="AG683" s="1154"/>
    </row>
    <row r="684" spans="5:33" ht="2.4500000000000002" customHeight="1" x14ac:dyDescent="0.2"/>
    <row r="685" spans="5:33" ht="14.25" customHeight="1" x14ac:dyDescent="0.2">
      <c r="E685" s="1153" t="s">
        <v>1042</v>
      </c>
      <c r="F685" s="1153"/>
      <c r="G685" s="1153"/>
      <c r="H685" s="1153"/>
      <c r="J685" s="1153" t="s">
        <v>1011</v>
      </c>
      <c r="K685" s="1153"/>
      <c r="L685" s="1153"/>
      <c r="M685" s="1153"/>
      <c r="N685" s="1153"/>
      <c r="O685" s="1153"/>
      <c r="P685" s="1153"/>
      <c r="Q685" s="1153"/>
      <c r="R685" s="1153"/>
      <c r="T685" s="1154">
        <v>1894.72</v>
      </c>
      <c r="U685" s="1154"/>
      <c r="V685" s="1154"/>
      <c r="W685" s="1154"/>
      <c r="X685" s="1154"/>
      <c r="Y685" s="1154"/>
      <c r="Z685" s="1154"/>
      <c r="AA685" s="1154"/>
      <c r="AB685" s="1154"/>
      <c r="AC685" s="1154"/>
      <c r="AD685" s="1154"/>
      <c r="AE685" s="1154"/>
      <c r="AF685" s="1154"/>
      <c r="AG685" s="1154"/>
    </row>
    <row r="686" spans="5:33" ht="2.4500000000000002" customHeight="1" x14ac:dyDescent="0.2"/>
    <row r="687" spans="5:33" ht="14.25" customHeight="1" x14ac:dyDescent="0.2">
      <c r="E687" s="1153" t="s">
        <v>1043</v>
      </c>
      <c r="F687" s="1153"/>
      <c r="G687" s="1153"/>
      <c r="H687" s="1153"/>
      <c r="J687" s="1153" t="s">
        <v>1011</v>
      </c>
      <c r="K687" s="1153"/>
      <c r="L687" s="1153"/>
      <c r="M687" s="1153"/>
      <c r="N687" s="1153"/>
      <c r="O687" s="1153"/>
      <c r="P687" s="1153"/>
      <c r="Q687" s="1153"/>
      <c r="R687" s="1153"/>
      <c r="T687" s="1154">
        <v>1894.72</v>
      </c>
      <c r="U687" s="1154"/>
      <c r="V687" s="1154"/>
      <c r="W687" s="1154"/>
      <c r="X687" s="1154"/>
      <c r="Y687" s="1154"/>
      <c r="Z687" s="1154"/>
      <c r="AA687" s="1154"/>
      <c r="AB687" s="1154"/>
      <c r="AC687" s="1154"/>
      <c r="AD687" s="1154"/>
      <c r="AE687" s="1154"/>
      <c r="AF687" s="1154"/>
      <c r="AG687" s="1154"/>
    </row>
    <row r="688" spans="5:33" ht="2.4500000000000002" customHeight="1" x14ac:dyDescent="0.2"/>
    <row r="689" spans="5:33" ht="14.25" customHeight="1" x14ac:dyDescent="0.2">
      <c r="E689" s="1153" t="s">
        <v>1044</v>
      </c>
      <c r="F689" s="1153"/>
      <c r="G689" s="1153"/>
      <c r="H689" s="1153"/>
      <c r="J689" s="1153" t="s">
        <v>1011</v>
      </c>
      <c r="K689" s="1153"/>
      <c r="L689" s="1153"/>
      <c r="M689" s="1153"/>
      <c r="N689" s="1153"/>
      <c r="O689" s="1153"/>
      <c r="P689" s="1153"/>
      <c r="Q689" s="1153"/>
      <c r="R689" s="1153"/>
      <c r="T689" s="1154">
        <v>1894.72</v>
      </c>
      <c r="U689" s="1154"/>
      <c r="V689" s="1154"/>
      <c r="W689" s="1154"/>
      <c r="X689" s="1154"/>
      <c r="Y689" s="1154"/>
      <c r="Z689" s="1154"/>
      <c r="AA689" s="1154"/>
      <c r="AB689" s="1154"/>
      <c r="AC689" s="1154"/>
      <c r="AD689" s="1154"/>
      <c r="AE689" s="1154"/>
      <c r="AF689" s="1154"/>
      <c r="AG689" s="1154"/>
    </row>
    <row r="690" spans="5:33" ht="2.4500000000000002" customHeight="1" x14ac:dyDescent="0.2"/>
    <row r="691" spans="5:33" ht="14.25" customHeight="1" x14ac:dyDescent="0.2">
      <c r="E691" s="1153" t="s">
        <v>1045</v>
      </c>
      <c r="F691" s="1153"/>
      <c r="G691" s="1153"/>
      <c r="H691" s="1153"/>
      <c r="J691" s="1153" t="s">
        <v>1011</v>
      </c>
      <c r="K691" s="1153"/>
      <c r="L691" s="1153"/>
      <c r="M691" s="1153"/>
      <c r="N691" s="1153"/>
      <c r="O691" s="1153"/>
      <c r="P691" s="1153"/>
      <c r="Q691" s="1153"/>
      <c r="R691" s="1153"/>
      <c r="T691" s="1154">
        <v>1894.72</v>
      </c>
      <c r="U691" s="1154"/>
      <c r="V691" s="1154"/>
      <c r="W691" s="1154"/>
      <c r="X691" s="1154"/>
      <c r="Y691" s="1154"/>
      <c r="Z691" s="1154"/>
      <c r="AA691" s="1154"/>
      <c r="AB691" s="1154"/>
      <c r="AC691" s="1154"/>
      <c r="AD691" s="1154"/>
      <c r="AE691" s="1154"/>
      <c r="AF691" s="1154"/>
      <c r="AG691" s="1154"/>
    </row>
    <row r="692" spans="5:33" ht="2.4500000000000002" customHeight="1" x14ac:dyDescent="0.2"/>
    <row r="693" spans="5:33" ht="14.25" customHeight="1" x14ac:dyDescent="0.2">
      <c r="E693" s="1153" t="s">
        <v>1046</v>
      </c>
      <c r="F693" s="1153"/>
      <c r="G693" s="1153"/>
      <c r="H693" s="1153"/>
      <c r="J693" s="1153" t="s">
        <v>1047</v>
      </c>
      <c r="K693" s="1153"/>
      <c r="L693" s="1153"/>
      <c r="M693" s="1153"/>
      <c r="N693" s="1153"/>
      <c r="O693" s="1153"/>
      <c r="P693" s="1153"/>
      <c r="Q693" s="1153"/>
      <c r="R693" s="1153"/>
      <c r="T693" s="1154">
        <v>21750</v>
      </c>
      <c r="U693" s="1154"/>
      <c r="V693" s="1154"/>
      <c r="W693" s="1154"/>
      <c r="X693" s="1154"/>
      <c r="Y693" s="1154"/>
      <c r="Z693" s="1154"/>
      <c r="AA693" s="1154"/>
      <c r="AB693" s="1154"/>
      <c r="AC693" s="1154"/>
      <c r="AD693" s="1154"/>
      <c r="AE693" s="1154"/>
      <c r="AF693" s="1154"/>
      <c r="AG693" s="1154"/>
    </row>
    <row r="694" spans="5:33" ht="2.4500000000000002" customHeight="1" x14ac:dyDescent="0.2"/>
    <row r="695" spans="5:33" ht="14.25" customHeight="1" x14ac:dyDescent="0.2">
      <c r="E695" s="1153" t="s">
        <v>1048</v>
      </c>
      <c r="F695" s="1153"/>
      <c r="G695" s="1153"/>
      <c r="H695" s="1153"/>
      <c r="J695" s="1153" t="s">
        <v>1047</v>
      </c>
      <c r="K695" s="1153"/>
      <c r="L695" s="1153"/>
      <c r="M695" s="1153"/>
      <c r="N695" s="1153"/>
      <c r="O695" s="1153"/>
      <c r="P695" s="1153"/>
      <c r="Q695" s="1153"/>
      <c r="R695" s="1153"/>
      <c r="T695" s="1154">
        <v>21750</v>
      </c>
      <c r="U695" s="1154"/>
      <c r="V695" s="1154"/>
      <c r="W695" s="1154"/>
      <c r="X695" s="1154"/>
      <c r="Y695" s="1154"/>
      <c r="Z695" s="1154"/>
      <c r="AA695" s="1154"/>
      <c r="AB695" s="1154"/>
      <c r="AC695" s="1154"/>
      <c r="AD695" s="1154"/>
      <c r="AE695" s="1154"/>
      <c r="AF695" s="1154"/>
      <c r="AG695" s="1154"/>
    </row>
    <row r="696" spans="5:33" ht="2.4500000000000002" customHeight="1" x14ac:dyDescent="0.2"/>
    <row r="697" spans="5:33" ht="14.25" customHeight="1" x14ac:dyDescent="0.2">
      <c r="E697" s="1153" t="s">
        <v>1049</v>
      </c>
      <c r="F697" s="1153"/>
      <c r="G697" s="1153"/>
      <c r="H697" s="1153"/>
      <c r="J697" s="1153" t="s">
        <v>1047</v>
      </c>
      <c r="K697" s="1153"/>
      <c r="L697" s="1153"/>
      <c r="M697" s="1153"/>
      <c r="N697" s="1153"/>
      <c r="O697" s="1153"/>
      <c r="P697" s="1153"/>
      <c r="Q697" s="1153"/>
      <c r="R697" s="1153"/>
      <c r="T697" s="1154">
        <v>21750</v>
      </c>
      <c r="U697" s="1154"/>
      <c r="V697" s="1154"/>
      <c r="W697" s="1154"/>
      <c r="X697" s="1154"/>
      <c r="Y697" s="1154"/>
      <c r="Z697" s="1154"/>
      <c r="AA697" s="1154"/>
      <c r="AB697" s="1154"/>
      <c r="AC697" s="1154"/>
      <c r="AD697" s="1154"/>
      <c r="AE697" s="1154"/>
      <c r="AF697" s="1154"/>
      <c r="AG697" s="1154"/>
    </row>
    <row r="698" spans="5:33" ht="2.4500000000000002" customHeight="1" x14ac:dyDescent="0.2"/>
    <row r="699" spans="5:33" ht="14.25" customHeight="1" x14ac:dyDescent="0.2">
      <c r="E699" s="1153" t="s">
        <v>1050</v>
      </c>
      <c r="F699" s="1153"/>
      <c r="G699" s="1153"/>
      <c r="H699" s="1153"/>
      <c r="J699" s="1153" t="s">
        <v>1051</v>
      </c>
      <c r="K699" s="1153"/>
      <c r="L699" s="1153"/>
      <c r="M699" s="1153"/>
      <c r="N699" s="1153"/>
      <c r="O699" s="1153"/>
      <c r="P699" s="1153"/>
      <c r="Q699" s="1153"/>
      <c r="R699" s="1153"/>
      <c r="T699" s="1154">
        <v>1305.1600000000001</v>
      </c>
      <c r="U699" s="1154"/>
      <c r="V699" s="1154"/>
      <c r="W699" s="1154"/>
      <c r="X699" s="1154"/>
      <c r="Y699" s="1154"/>
      <c r="Z699" s="1154"/>
      <c r="AA699" s="1154"/>
      <c r="AB699" s="1154"/>
      <c r="AC699" s="1154"/>
      <c r="AD699" s="1154"/>
      <c r="AE699" s="1154"/>
      <c r="AF699" s="1154"/>
      <c r="AG699" s="1154"/>
    </row>
    <row r="700" spans="5:33" ht="2.4500000000000002" customHeight="1" x14ac:dyDescent="0.2"/>
    <row r="701" spans="5:33" ht="14.25" customHeight="1" x14ac:dyDescent="0.2">
      <c r="E701" s="1153" t="s">
        <v>1052</v>
      </c>
      <c r="F701" s="1153"/>
      <c r="G701" s="1153"/>
      <c r="H701" s="1153"/>
      <c r="J701" s="1153" t="s">
        <v>1053</v>
      </c>
      <c r="K701" s="1153"/>
      <c r="L701" s="1153"/>
      <c r="M701" s="1153"/>
      <c r="N701" s="1153"/>
      <c r="O701" s="1153"/>
      <c r="P701" s="1153"/>
      <c r="Q701" s="1153"/>
      <c r="R701" s="1153"/>
      <c r="T701" s="1154">
        <v>1</v>
      </c>
      <c r="U701" s="1154"/>
      <c r="V701" s="1154"/>
      <c r="W701" s="1154"/>
      <c r="X701" s="1154"/>
      <c r="Y701" s="1154"/>
      <c r="Z701" s="1154"/>
      <c r="AA701" s="1154"/>
      <c r="AB701" s="1154"/>
      <c r="AC701" s="1154"/>
      <c r="AD701" s="1154"/>
      <c r="AE701" s="1154"/>
      <c r="AF701" s="1154"/>
      <c r="AG701" s="1154"/>
    </row>
    <row r="702" spans="5:33" ht="2.4500000000000002" customHeight="1" x14ac:dyDescent="0.2"/>
    <row r="703" spans="5:33" ht="14.25" customHeight="1" x14ac:dyDescent="0.2">
      <c r="E703" s="1153" t="s">
        <v>1054</v>
      </c>
      <c r="F703" s="1153"/>
      <c r="G703" s="1153"/>
      <c r="H703" s="1153"/>
      <c r="J703" s="1153" t="s">
        <v>1055</v>
      </c>
      <c r="K703" s="1153"/>
      <c r="L703" s="1153"/>
      <c r="M703" s="1153"/>
      <c r="N703" s="1153"/>
      <c r="O703" s="1153"/>
      <c r="P703" s="1153"/>
      <c r="Q703" s="1153"/>
      <c r="R703" s="1153"/>
      <c r="T703" s="1154">
        <v>1652.1</v>
      </c>
      <c r="U703" s="1154"/>
      <c r="V703" s="1154"/>
      <c r="W703" s="1154"/>
      <c r="X703" s="1154"/>
      <c r="Y703" s="1154"/>
      <c r="Z703" s="1154"/>
      <c r="AA703" s="1154"/>
      <c r="AB703" s="1154"/>
      <c r="AC703" s="1154"/>
      <c r="AD703" s="1154"/>
      <c r="AE703" s="1154"/>
      <c r="AF703" s="1154"/>
      <c r="AG703" s="1154"/>
    </row>
    <row r="704" spans="5:33" ht="2.4500000000000002" customHeight="1" x14ac:dyDescent="0.2"/>
    <row r="705" spans="2:37" ht="14.25" customHeight="1" x14ac:dyDescent="0.2">
      <c r="E705" s="1153" t="s">
        <v>1056</v>
      </c>
      <c r="F705" s="1153"/>
      <c r="G705" s="1153"/>
      <c r="H705" s="1153"/>
      <c r="J705" s="1153" t="s">
        <v>1057</v>
      </c>
      <c r="K705" s="1153"/>
      <c r="L705" s="1153"/>
      <c r="M705" s="1153"/>
      <c r="N705" s="1153"/>
      <c r="O705" s="1153"/>
      <c r="P705" s="1153"/>
      <c r="Q705" s="1153"/>
      <c r="R705" s="1153"/>
      <c r="T705" s="1154">
        <v>128.52000000000001</v>
      </c>
      <c r="U705" s="1154"/>
      <c r="V705" s="1154"/>
      <c r="W705" s="1154"/>
      <c r="X705" s="1154"/>
      <c r="Y705" s="1154"/>
      <c r="Z705" s="1154"/>
      <c r="AA705" s="1154"/>
      <c r="AB705" s="1154"/>
      <c r="AC705" s="1154"/>
      <c r="AD705" s="1154"/>
      <c r="AE705" s="1154"/>
      <c r="AF705" s="1154"/>
      <c r="AG705" s="1154"/>
    </row>
    <row r="706" spans="2:37" ht="2.4500000000000002" customHeight="1" x14ac:dyDescent="0.2"/>
    <row r="707" spans="2:37" ht="14.25" customHeight="1" x14ac:dyDescent="0.2">
      <c r="E707" s="1153" t="s">
        <v>1058</v>
      </c>
      <c r="F707" s="1153"/>
      <c r="G707" s="1153"/>
      <c r="H707" s="1153"/>
      <c r="J707" s="1153" t="s">
        <v>1059</v>
      </c>
      <c r="K707" s="1153"/>
      <c r="L707" s="1153"/>
      <c r="M707" s="1153"/>
      <c r="N707" s="1153"/>
      <c r="O707" s="1153"/>
      <c r="P707" s="1153"/>
      <c r="Q707" s="1153"/>
      <c r="R707" s="1153"/>
      <c r="T707" s="1154">
        <v>1</v>
      </c>
      <c r="U707" s="1154"/>
      <c r="V707" s="1154"/>
      <c r="W707" s="1154"/>
      <c r="X707" s="1154"/>
      <c r="Y707" s="1154"/>
      <c r="Z707" s="1154"/>
      <c r="AA707" s="1154"/>
      <c r="AB707" s="1154"/>
      <c r="AC707" s="1154"/>
      <c r="AD707" s="1154"/>
      <c r="AE707" s="1154"/>
      <c r="AF707" s="1154"/>
      <c r="AG707" s="1154"/>
    </row>
    <row r="708" spans="2:37" ht="2.4500000000000002" customHeight="1" x14ac:dyDescent="0.2"/>
    <row r="709" spans="2:37" ht="14.25" customHeight="1" x14ac:dyDescent="0.2">
      <c r="E709" s="1153" t="s">
        <v>1060</v>
      </c>
      <c r="F709" s="1153"/>
      <c r="G709" s="1153"/>
      <c r="H709" s="1153"/>
      <c r="J709" s="1153" t="s">
        <v>1061</v>
      </c>
      <c r="K709" s="1153"/>
      <c r="L709" s="1153"/>
      <c r="M709" s="1153"/>
      <c r="N709" s="1153"/>
      <c r="O709" s="1153"/>
      <c r="P709" s="1153"/>
      <c r="Q709" s="1153"/>
      <c r="R709" s="1153"/>
      <c r="T709" s="1154">
        <v>1</v>
      </c>
      <c r="U709" s="1154"/>
      <c r="V709" s="1154"/>
      <c r="W709" s="1154"/>
      <c r="X709" s="1154"/>
      <c r="Y709" s="1154"/>
      <c r="Z709" s="1154"/>
      <c r="AA709" s="1154"/>
      <c r="AB709" s="1154"/>
      <c r="AC709" s="1154"/>
      <c r="AD709" s="1154"/>
      <c r="AE709" s="1154"/>
      <c r="AF709" s="1154"/>
      <c r="AG709" s="1154"/>
    </row>
    <row r="710" spans="2:37" ht="2.4500000000000002" customHeight="1" x14ac:dyDescent="0.2"/>
    <row r="711" spans="2:37" ht="14.25" customHeight="1" x14ac:dyDescent="0.2">
      <c r="E711" s="1153" t="s">
        <v>1062</v>
      </c>
      <c r="F711" s="1153"/>
      <c r="G711" s="1153"/>
      <c r="H711" s="1153"/>
      <c r="J711" s="1153" t="s">
        <v>1063</v>
      </c>
      <c r="K711" s="1153"/>
      <c r="L711" s="1153"/>
      <c r="M711" s="1153"/>
      <c r="N711" s="1153"/>
      <c r="O711" s="1153"/>
      <c r="P711" s="1153"/>
      <c r="Q711" s="1153"/>
      <c r="R711" s="1153"/>
      <c r="T711" s="1154">
        <v>1</v>
      </c>
      <c r="U711" s="1154"/>
      <c r="V711" s="1154"/>
      <c r="W711" s="1154"/>
      <c r="X711" s="1154"/>
      <c r="Y711" s="1154"/>
      <c r="Z711" s="1154"/>
      <c r="AA711" s="1154"/>
      <c r="AB711" s="1154"/>
      <c r="AC711" s="1154"/>
      <c r="AD711" s="1154"/>
      <c r="AE711" s="1154"/>
      <c r="AF711" s="1154"/>
      <c r="AG711" s="1154"/>
    </row>
    <row r="712" spans="2:37" ht="2.4500000000000002" customHeight="1" x14ac:dyDescent="0.2"/>
    <row r="713" spans="2:37" ht="14.25" customHeight="1" x14ac:dyDescent="0.2">
      <c r="E713" s="1153" t="s">
        <v>1064</v>
      </c>
      <c r="F713" s="1153"/>
      <c r="G713" s="1153"/>
      <c r="H713" s="1153"/>
      <c r="J713" s="1153" t="s">
        <v>1063</v>
      </c>
      <c r="K713" s="1153"/>
      <c r="L713" s="1153"/>
      <c r="M713" s="1153"/>
      <c r="N713" s="1153"/>
      <c r="O713" s="1153"/>
      <c r="P713" s="1153"/>
      <c r="Q713" s="1153"/>
      <c r="R713" s="1153"/>
      <c r="T713" s="1154">
        <v>1</v>
      </c>
      <c r="U713" s="1154"/>
      <c r="V713" s="1154"/>
      <c r="W713" s="1154"/>
      <c r="X713" s="1154"/>
      <c r="Y713" s="1154"/>
      <c r="Z713" s="1154"/>
      <c r="AA713" s="1154"/>
      <c r="AB713" s="1154"/>
      <c r="AC713" s="1154"/>
      <c r="AD713" s="1154"/>
      <c r="AE713" s="1154"/>
      <c r="AF713" s="1154"/>
      <c r="AG713" s="1154"/>
    </row>
    <row r="714" spans="2:37" ht="0.75" customHeight="1" x14ac:dyDescent="0.2">
      <c r="B714" s="1155" t="s">
        <v>620</v>
      </c>
      <c r="C714" s="1155"/>
      <c r="D714" s="1155"/>
      <c r="E714" s="1155"/>
      <c r="F714" s="1155"/>
      <c r="G714" s="1155"/>
      <c r="H714" s="1155"/>
      <c r="I714" s="1155"/>
      <c r="J714" s="1155"/>
      <c r="K714" s="1155"/>
      <c r="L714" s="1155"/>
      <c r="M714" s="1155"/>
      <c r="N714" s="1155"/>
      <c r="O714" s="1155"/>
      <c r="P714" s="1155"/>
      <c r="Q714" s="1155"/>
      <c r="R714" s="1155"/>
      <c r="S714" s="1155"/>
      <c r="T714" s="1155"/>
      <c r="U714" s="1155"/>
      <c r="V714" s="1155"/>
      <c r="W714" s="1155"/>
      <c r="X714" s="1155"/>
      <c r="Y714" s="1155"/>
      <c r="Z714" s="1155"/>
      <c r="AA714" s="1155"/>
      <c r="AB714" s="1155"/>
      <c r="AC714" s="1155"/>
      <c r="AD714" s="1155"/>
      <c r="AE714" s="1155"/>
      <c r="AF714" s="1155"/>
      <c r="AG714" s="1155"/>
      <c r="AH714" s="1155"/>
      <c r="AI714" s="1155"/>
      <c r="AJ714" s="1155"/>
      <c r="AK714" s="1155"/>
    </row>
    <row r="715" spans="2:37" ht="6.6" customHeight="1" x14ac:dyDescent="0.2"/>
    <row r="716" spans="2:37" ht="0.75" customHeight="1" x14ac:dyDescent="0.2">
      <c r="L716" s="1156" t="s">
        <v>1065</v>
      </c>
      <c r="M716" s="1156"/>
      <c r="N716" s="1156"/>
      <c r="R716" s="1156" t="s">
        <v>1066</v>
      </c>
      <c r="S716" s="1156"/>
      <c r="T716" s="1156"/>
      <c r="U716" s="1156"/>
    </row>
    <row r="717" spans="2:37" ht="14.25" customHeight="1" x14ac:dyDescent="0.2">
      <c r="L717" s="1156"/>
      <c r="M717" s="1156"/>
      <c r="N717" s="1156"/>
      <c r="P717" s="479">
        <v>348</v>
      </c>
      <c r="R717" s="1156"/>
      <c r="S717" s="1156"/>
      <c r="T717" s="1156"/>
      <c r="U717" s="1156"/>
      <c r="W717" s="1157">
        <v>6078940.3099999996</v>
      </c>
      <c r="X717" s="1157"/>
      <c r="Y717" s="1157"/>
      <c r="Z717" s="1157"/>
      <c r="AA717" s="1157"/>
      <c r="AB717" s="1157"/>
      <c r="AC717" s="1157"/>
      <c r="AD717" s="1157"/>
      <c r="AE717" s="1157"/>
      <c r="AF717" s="1157"/>
    </row>
    <row r="718" spans="2:37" ht="2.25" customHeight="1" x14ac:dyDescent="0.2">
      <c r="L718" s="1156"/>
      <c r="M718" s="1156"/>
      <c r="N718" s="1156"/>
      <c r="R718" s="1156"/>
      <c r="S718" s="1156"/>
      <c r="T718" s="1156"/>
      <c r="U718" s="1156"/>
    </row>
    <row r="719" spans="2:37" ht="3" customHeight="1" x14ac:dyDescent="0.2"/>
    <row r="720" spans="2:37" ht="0.75" customHeight="1" x14ac:dyDescent="0.2">
      <c r="M720" s="699" t="s">
        <v>620</v>
      </c>
    </row>
    <row r="721" spans="24:36" ht="10.5" customHeight="1" x14ac:dyDescent="0.2"/>
    <row r="722" spans="24:36" ht="14.25" customHeight="1" x14ac:dyDescent="0.2">
      <c r="X722" s="1150"/>
      <c r="Y722" s="1150"/>
      <c r="Z722" s="1150"/>
      <c r="AA722" s="1150"/>
      <c r="AB722" s="1150"/>
      <c r="AD722" s="1151"/>
      <c r="AE722" s="1151"/>
      <c r="AF722" s="1151"/>
      <c r="AG722" s="1151"/>
      <c r="AH722" s="1151"/>
      <c r="AI722" s="1151"/>
      <c r="AJ722" s="1151"/>
    </row>
  </sheetData>
  <sheetProtection insertRows="0" deleteRows="0"/>
  <mergeCells count="1077">
    <mergeCell ref="A12:AL12"/>
    <mergeCell ref="A13:I13"/>
    <mergeCell ref="J13:R14"/>
    <mergeCell ref="S13:AL13"/>
    <mergeCell ref="A14:D16"/>
    <mergeCell ref="E14:H15"/>
    <mergeCell ref="I14:I16"/>
    <mergeCell ref="S14:S16"/>
    <mergeCell ref="T14:AG15"/>
    <mergeCell ref="AH14:AL16"/>
    <mergeCell ref="AE10:AE11"/>
    <mergeCell ref="E2:AI2"/>
    <mergeCell ref="D5:F5"/>
    <mergeCell ref="G5:AA6"/>
    <mergeCell ref="AB5:AH5"/>
    <mergeCell ref="AE8:AE9"/>
    <mergeCell ref="E24:H24"/>
    <mergeCell ref="J24:R24"/>
    <mergeCell ref="T24:AG24"/>
    <mergeCell ref="E26:H26"/>
    <mergeCell ref="J26:R26"/>
    <mergeCell ref="T26:AG26"/>
    <mergeCell ref="E20:H20"/>
    <mergeCell ref="J20:R20"/>
    <mergeCell ref="T20:AG20"/>
    <mergeCell ref="E22:H22"/>
    <mergeCell ref="J22:R22"/>
    <mergeCell ref="T22:AG22"/>
    <mergeCell ref="J15:R16"/>
    <mergeCell ref="E16:H16"/>
    <mergeCell ref="T16:AG16"/>
    <mergeCell ref="E18:H18"/>
    <mergeCell ref="J18:R18"/>
    <mergeCell ref="T18:AG18"/>
    <mergeCell ref="E36:H36"/>
    <mergeCell ref="J36:R36"/>
    <mergeCell ref="T36:AG36"/>
    <mergeCell ref="E38:H38"/>
    <mergeCell ref="J38:R38"/>
    <mergeCell ref="T38:AG38"/>
    <mergeCell ref="E32:H32"/>
    <mergeCell ref="J32:R32"/>
    <mergeCell ref="T32:AG32"/>
    <mergeCell ref="E34:H34"/>
    <mergeCell ref="J34:R34"/>
    <mergeCell ref="T34:AG34"/>
    <mergeCell ref="E28:H28"/>
    <mergeCell ref="J28:R28"/>
    <mergeCell ref="T28:AG28"/>
    <mergeCell ref="E30:H30"/>
    <mergeCell ref="J30:R30"/>
    <mergeCell ref="T30:AG30"/>
    <mergeCell ref="E48:H48"/>
    <mergeCell ref="J48:R48"/>
    <mergeCell ref="T48:AG48"/>
    <mergeCell ref="E50:H50"/>
    <mergeCell ref="J50:R50"/>
    <mergeCell ref="T50:AG50"/>
    <mergeCell ref="E44:H44"/>
    <mergeCell ref="J44:R44"/>
    <mergeCell ref="T44:AG44"/>
    <mergeCell ref="E46:H46"/>
    <mergeCell ref="J46:R46"/>
    <mergeCell ref="T46:AG46"/>
    <mergeCell ref="E40:H40"/>
    <mergeCell ref="J40:R40"/>
    <mergeCell ref="T40:AG40"/>
    <mergeCell ref="E42:H42"/>
    <mergeCell ref="J42:R42"/>
    <mergeCell ref="T42:AG42"/>
    <mergeCell ref="E60:H60"/>
    <mergeCell ref="J60:R60"/>
    <mergeCell ref="T60:AG60"/>
    <mergeCell ref="E62:H62"/>
    <mergeCell ref="J62:R62"/>
    <mergeCell ref="T62:AG62"/>
    <mergeCell ref="E56:H56"/>
    <mergeCell ref="J56:R56"/>
    <mergeCell ref="T56:AG56"/>
    <mergeCell ref="E58:H58"/>
    <mergeCell ref="J58:R58"/>
    <mergeCell ref="T58:AG58"/>
    <mergeCell ref="E52:H52"/>
    <mergeCell ref="J52:R52"/>
    <mergeCell ref="T52:AG52"/>
    <mergeCell ref="E54:H54"/>
    <mergeCell ref="J54:R54"/>
    <mergeCell ref="T54:AG54"/>
    <mergeCell ref="E72:H72"/>
    <mergeCell ref="J72:R72"/>
    <mergeCell ref="T72:AG72"/>
    <mergeCell ref="E74:H74"/>
    <mergeCell ref="J74:R74"/>
    <mergeCell ref="T74:AG74"/>
    <mergeCell ref="E70:H70"/>
    <mergeCell ref="J70:R70"/>
    <mergeCell ref="T70:AG70"/>
    <mergeCell ref="E68:H68"/>
    <mergeCell ref="J68:R68"/>
    <mergeCell ref="T68:AG68"/>
    <mergeCell ref="E64:H64"/>
    <mergeCell ref="J64:R64"/>
    <mergeCell ref="T64:AG64"/>
    <mergeCell ref="E66:H66"/>
    <mergeCell ref="J66:R66"/>
    <mergeCell ref="T66:AG66"/>
    <mergeCell ref="E84:H84"/>
    <mergeCell ref="J84:R84"/>
    <mergeCell ref="T84:AG84"/>
    <mergeCell ref="E86:H86"/>
    <mergeCell ref="J86:R86"/>
    <mergeCell ref="T86:AG86"/>
    <mergeCell ref="E80:H80"/>
    <mergeCell ref="J80:R80"/>
    <mergeCell ref="T80:AG80"/>
    <mergeCell ref="E82:H82"/>
    <mergeCell ref="J82:R82"/>
    <mergeCell ref="T82:AG82"/>
    <mergeCell ref="E76:H76"/>
    <mergeCell ref="J76:R76"/>
    <mergeCell ref="T76:AG76"/>
    <mergeCell ref="E78:H78"/>
    <mergeCell ref="J78:R78"/>
    <mergeCell ref="T78:AG78"/>
    <mergeCell ref="E96:H96"/>
    <mergeCell ref="J96:R96"/>
    <mergeCell ref="T96:AG96"/>
    <mergeCell ref="E98:H98"/>
    <mergeCell ref="J98:R98"/>
    <mergeCell ref="T98:AG98"/>
    <mergeCell ref="E92:H92"/>
    <mergeCell ref="J92:R92"/>
    <mergeCell ref="T92:AG92"/>
    <mergeCell ref="E94:H94"/>
    <mergeCell ref="J94:R94"/>
    <mergeCell ref="T94:AG94"/>
    <mergeCell ref="E88:H88"/>
    <mergeCell ref="J88:R88"/>
    <mergeCell ref="T88:AG88"/>
    <mergeCell ref="E90:H90"/>
    <mergeCell ref="J90:R90"/>
    <mergeCell ref="T90:AG90"/>
    <mergeCell ref="E108:H108"/>
    <mergeCell ref="J108:R108"/>
    <mergeCell ref="T108:AG108"/>
    <mergeCell ref="E110:H110"/>
    <mergeCell ref="J110:R110"/>
    <mergeCell ref="T110:AG110"/>
    <mergeCell ref="E104:H104"/>
    <mergeCell ref="J104:R104"/>
    <mergeCell ref="T104:AG104"/>
    <mergeCell ref="E106:H106"/>
    <mergeCell ref="J106:R106"/>
    <mergeCell ref="T106:AG106"/>
    <mergeCell ref="E100:H100"/>
    <mergeCell ref="J100:R100"/>
    <mergeCell ref="T100:AG100"/>
    <mergeCell ref="E102:H102"/>
    <mergeCell ref="J102:R102"/>
    <mergeCell ref="T102:AG102"/>
    <mergeCell ref="E122:H122"/>
    <mergeCell ref="J122:R122"/>
    <mergeCell ref="T122:AG122"/>
    <mergeCell ref="E120:H120"/>
    <mergeCell ref="J120:R120"/>
    <mergeCell ref="T120:AG120"/>
    <mergeCell ref="E116:H116"/>
    <mergeCell ref="J116:R116"/>
    <mergeCell ref="T116:AG116"/>
    <mergeCell ref="E118:H118"/>
    <mergeCell ref="J118:R118"/>
    <mergeCell ref="T118:AG118"/>
    <mergeCell ref="E112:H112"/>
    <mergeCell ref="J112:R112"/>
    <mergeCell ref="T112:AG112"/>
    <mergeCell ref="E114:H114"/>
    <mergeCell ref="J114:R114"/>
    <mergeCell ref="T114:AG114"/>
    <mergeCell ref="E132:H132"/>
    <mergeCell ref="J132:R132"/>
    <mergeCell ref="T132:AG132"/>
    <mergeCell ref="E134:H134"/>
    <mergeCell ref="J134:R134"/>
    <mergeCell ref="T134:AG134"/>
    <mergeCell ref="E128:H128"/>
    <mergeCell ref="J128:R128"/>
    <mergeCell ref="T128:AG128"/>
    <mergeCell ref="E130:H130"/>
    <mergeCell ref="J130:R130"/>
    <mergeCell ref="T130:AG130"/>
    <mergeCell ref="E124:H124"/>
    <mergeCell ref="J124:R124"/>
    <mergeCell ref="T124:AG124"/>
    <mergeCell ref="E126:H126"/>
    <mergeCell ref="J126:R126"/>
    <mergeCell ref="T126:AG126"/>
    <mergeCell ref="E144:H144"/>
    <mergeCell ref="J144:R144"/>
    <mergeCell ref="T144:AG144"/>
    <mergeCell ref="E146:H146"/>
    <mergeCell ref="J146:R146"/>
    <mergeCell ref="T146:AG146"/>
    <mergeCell ref="E140:H140"/>
    <mergeCell ref="J140:R140"/>
    <mergeCell ref="T140:AG140"/>
    <mergeCell ref="E142:H142"/>
    <mergeCell ref="J142:R142"/>
    <mergeCell ref="T142:AG142"/>
    <mergeCell ref="E136:H136"/>
    <mergeCell ref="J136:R136"/>
    <mergeCell ref="T136:AG136"/>
    <mergeCell ref="E138:H138"/>
    <mergeCell ref="J138:R138"/>
    <mergeCell ref="T138:AG138"/>
    <mergeCell ref="E156:H156"/>
    <mergeCell ref="J156:R156"/>
    <mergeCell ref="T156:AG156"/>
    <mergeCell ref="E158:H158"/>
    <mergeCell ref="J158:R158"/>
    <mergeCell ref="T158:AG158"/>
    <mergeCell ref="E152:H152"/>
    <mergeCell ref="J152:R152"/>
    <mergeCell ref="T152:AG152"/>
    <mergeCell ref="E154:H154"/>
    <mergeCell ref="J154:R154"/>
    <mergeCell ref="T154:AG154"/>
    <mergeCell ref="E148:H148"/>
    <mergeCell ref="J148:R148"/>
    <mergeCell ref="T148:AG148"/>
    <mergeCell ref="E150:H150"/>
    <mergeCell ref="J150:R150"/>
    <mergeCell ref="T150:AG150"/>
    <mergeCell ref="E168:H168"/>
    <mergeCell ref="J168:R168"/>
    <mergeCell ref="T168:AG168"/>
    <mergeCell ref="E170:H170"/>
    <mergeCell ref="J170:R170"/>
    <mergeCell ref="T170:AG170"/>
    <mergeCell ref="E164:H164"/>
    <mergeCell ref="J164:R164"/>
    <mergeCell ref="T164:AG164"/>
    <mergeCell ref="E166:H166"/>
    <mergeCell ref="J166:R166"/>
    <mergeCell ref="T166:AG166"/>
    <mergeCell ref="E160:H160"/>
    <mergeCell ref="J160:R160"/>
    <mergeCell ref="T160:AG160"/>
    <mergeCell ref="E162:H162"/>
    <mergeCell ref="J162:R162"/>
    <mergeCell ref="T162:AG162"/>
    <mergeCell ref="E177:H177"/>
    <mergeCell ref="J177:R177"/>
    <mergeCell ref="T177:AG177"/>
    <mergeCell ref="E179:H179"/>
    <mergeCell ref="J179:R179"/>
    <mergeCell ref="T179:AG179"/>
    <mergeCell ref="J173:R173"/>
    <mergeCell ref="E175:H175"/>
    <mergeCell ref="J175:R175"/>
    <mergeCell ref="T175:AG175"/>
    <mergeCell ref="A173:D173"/>
    <mergeCell ref="E173:H173"/>
    <mergeCell ref="T173:AG173"/>
    <mergeCell ref="AH173:AL173"/>
    <mergeCell ref="E172:H172"/>
    <mergeCell ref="J172:R172"/>
    <mergeCell ref="T172:AG172"/>
    <mergeCell ref="E189:H189"/>
    <mergeCell ref="J189:R189"/>
    <mergeCell ref="T189:AG189"/>
    <mergeCell ref="E191:H191"/>
    <mergeCell ref="J191:R191"/>
    <mergeCell ref="T191:AG191"/>
    <mergeCell ref="E185:H185"/>
    <mergeCell ref="J185:R185"/>
    <mergeCell ref="T185:AG185"/>
    <mergeCell ref="E187:H187"/>
    <mergeCell ref="J187:R187"/>
    <mergeCell ref="T187:AG187"/>
    <mergeCell ref="E181:H181"/>
    <mergeCell ref="J181:R181"/>
    <mergeCell ref="T181:AG181"/>
    <mergeCell ref="E183:H183"/>
    <mergeCell ref="J183:R183"/>
    <mergeCell ref="T183:AG183"/>
    <mergeCell ref="E201:H201"/>
    <mergeCell ref="J201:R201"/>
    <mergeCell ref="T201:AG201"/>
    <mergeCell ref="E203:H203"/>
    <mergeCell ref="J203:R203"/>
    <mergeCell ref="T203:AG203"/>
    <mergeCell ref="E197:H197"/>
    <mergeCell ref="J197:R197"/>
    <mergeCell ref="T197:AG197"/>
    <mergeCell ref="E199:H199"/>
    <mergeCell ref="J199:R199"/>
    <mergeCell ref="T199:AG199"/>
    <mergeCell ref="E193:H193"/>
    <mergeCell ref="J193:R193"/>
    <mergeCell ref="T193:AG193"/>
    <mergeCell ref="E195:H195"/>
    <mergeCell ref="J195:R195"/>
    <mergeCell ref="T195:AG195"/>
    <mergeCell ref="E213:H213"/>
    <mergeCell ref="J213:R213"/>
    <mergeCell ref="T213:AG213"/>
    <mergeCell ref="E215:H215"/>
    <mergeCell ref="J215:R215"/>
    <mergeCell ref="T215:AG215"/>
    <mergeCell ref="E209:H209"/>
    <mergeCell ref="J209:R209"/>
    <mergeCell ref="T209:AG209"/>
    <mergeCell ref="E211:H211"/>
    <mergeCell ref="J211:R211"/>
    <mergeCell ref="T211:AG211"/>
    <mergeCell ref="E205:H205"/>
    <mergeCell ref="J205:R205"/>
    <mergeCell ref="T205:AG205"/>
    <mergeCell ref="E207:H207"/>
    <mergeCell ref="J207:R207"/>
    <mergeCell ref="T207:AG207"/>
    <mergeCell ref="E227:H227"/>
    <mergeCell ref="J227:R227"/>
    <mergeCell ref="T227:AG227"/>
    <mergeCell ref="E225:H225"/>
    <mergeCell ref="J225:R225"/>
    <mergeCell ref="T225:AG225"/>
    <mergeCell ref="E221:H221"/>
    <mergeCell ref="J221:R221"/>
    <mergeCell ref="T221:AG221"/>
    <mergeCell ref="E223:H223"/>
    <mergeCell ref="J223:R223"/>
    <mergeCell ref="T223:AG223"/>
    <mergeCell ref="E217:H217"/>
    <mergeCell ref="J217:R217"/>
    <mergeCell ref="T217:AG217"/>
    <mergeCell ref="E219:H219"/>
    <mergeCell ref="J219:R219"/>
    <mergeCell ref="T219:AG219"/>
    <mergeCell ref="E237:H237"/>
    <mergeCell ref="J237:R237"/>
    <mergeCell ref="T237:AG237"/>
    <mergeCell ref="E239:H239"/>
    <mergeCell ref="J239:R239"/>
    <mergeCell ref="T239:AG239"/>
    <mergeCell ref="E233:H233"/>
    <mergeCell ref="J233:R233"/>
    <mergeCell ref="T233:AG233"/>
    <mergeCell ref="E235:H235"/>
    <mergeCell ref="J235:R235"/>
    <mergeCell ref="T235:AG235"/>
    <mergeCell ref="E229:H229"/>
    <mergeCell ref="J229:R229"/>
    <mergeCell ref="T229:AG229"/>
    <mergeCell ref="E231:H231"/>
    <mergeCell ref="J231:R231"/>
    <mergeCell ref="T231:AG231"/>
    <mergeCell ref="E249:H249"/>
    <mergeCell ref="J249:R249"/>
    <mergeCell ref="T249:AG249"/>
    <mergeCell ref="E251:H251"/>
    <mergeCell ref="J251:R251"/>
    <mergeCell ref="T251:AG251"/>
    <mergeCell ref="E245:H245"/>
    <mergeCell ref="J245:R245"/>
    <mergeCell ref="T245:AG245"/>
    <mergeCell ref="E247:H247"/>
    <mergeCell ref="J247:R247"/>
    <mergeCell ref="T247:AG247"/>
    <mergeCell ref="E241:H241"/>
    <mergeCell ref="J241:R241"/>
    <mergeCell ref="T241:AG241"/>
    <mergeCell ref="E243:H243"/>
    <mergeCell ref="J243:R243"/>
    <mergeCell ref="T243:AG243"/>
    <mergeCell ref="E261:H261"/>
    <mergeCell ref="J261:R261"/>
    <mergeCell ref="T261:AG261"/>
    <mergeCell ref="E263:H263"/>
    <mergeCell ref="J263:R263"/>
    <mergeCell ref="T263:AG263"/>
    <mergeCell ref="E257:H257"/>
    <mergeCell ref="J257:R257"/>
    <mergeCell ref="T257:AG257"/>
    <mergeCell ref="E259:H259"/>
    <mergeCell ref="J259:R259"/>
    <mergeCell ref="T259:AG259"/>
    <mergeCell ref="E253:H253"/>
    <mergeCell ref="J253:R253"/>
    <mergeCell ref="T253:AG253"/>
    <mergeCell ref="E255:H255"/>
    <mergeCell ref="J255:R255"/>
    <mergeCell ref="T255:AG255"/>
    <mergeCell ref="E273:H273"/>
    <mergeCell ref="J273:R273"/>
    <mergeCell ref="T273:AG273"/>
    <mergeCell ref="E275:H275"/>
    <mergeCell ref="J275:R275"/>
    <mergeCell ref="T275:AG275"/>
    <mergeCell ref="E269:H269"/>
    <mergeCell ref="J269:R269"/>
    <mergeCell ref="T269:AG269"/>
    <mergeCell ref="E271:H271"/>
    <mergeCell ref="J271:R271"/>
    <mergeCell ref="T271:AG271"/>
    <mergeCell ref="E265:H265"/>
    <mergeCell ref="J265:R265"/>
    <mergeCell ref="T265:AG265"/>
    <mergeCell ref="E267:H267"/>
    <mergeCell ref="J267:R267"/>
    <mergeCell ref="T267:AG267"/>
    <mergeCell ref="E285:H285"/>
    <mergeCell ref="J285:R285"/>
    <mergeCell ref="T285:AG285"/>
    <mergeCell ref="E287:H287"/>
    <mergeCell ref="J287:R287"/>
    <mergeCell ref="T287:AG287"/>
    <mergeCell ref="E281:H281"/>
    <mergeCell ref="J281:R281"/>
    <mergeCell ref="T281:AG281"/>
    <mergeCell ref="E283:H283"/>
    <mergeCell ref="J283:R283"/>
    <mergeCell ref="T283:AG283"/>
    <mergeCell ref="E279:H279"/>
    <mergeCell ref="J279:R279"/>
    <mergeCell ref="T279:AG279"/>
    <mergeCell ref="E277:H277"/>
    <mergeCell ref="J277:R277"/>
    <mergeCell ref="T277:AG277"/>
    <mergeCell ref="E297:H297"/>
    <mergeCell ref="J297:R297"/>
    <mergeCell ref="T297:AG297"/>
    <mergeCell ref="E299:H299"/>
    <mergeCell ref="J299:R299"/>
    <mergeCell ref="T299:AG299"/>
    <mergeCell ref="E293:H293"/>
    <mergeCell ref="J293:R293"/>
    <mergeCell ref="T293:AG293"/>
    <mergeCell ref="E295:H295"/>
    <mergeCell ref="J295:R295"/>
    <mergeCell ref="T295:AG295"/>
    <mergeCell ref="E289:H289"/>
    <mergeCell ref="J289:R289"/>
    <mergeCell ref="T289:AG289"/>
    <mergeCell ref="E291:H291"/>
    <mergeCell ref="J291:R291"/>
    <mergeCell ref="T291:AG291"/>
    <mergeCell ref="E309:H309"/>
    <mergeCell ref="J309:R309"/>
    <mergeCell ref="T309:AG309"/>
    <mergeCell ref="E311:H311"/>
    <mergeCell ref="J311:R311"/>
    <mergeCell ref="T311:AG311"/>
    <mergeCell ref="E305:H305"/>
    <mergeCell ref="J305:R305"/>
    <mergeCell ref="T305:AG305"/>
    <mergeCell ref="E307:H307"/>
    <mergeCell ref="J307:R307"/>
    <mergeCell ref="T307:AG307"/>
    <mergeCell ref="E301:H301"/>
    <mergeCell ref="J301:R301"/>
    <mergeCell ref="T301:AG301"/>
    <mergeCell ref="E303:H303"/>
    <mergeCell ref="J303:R303"/>
    <mergeCell ref="T303:AG303"/>
    <mergeCell ref="E321:H321"/>
    <mergeCell ref="J321:R321"/>
    <mergeCell ref="T321:AG321"/>
    <mergeCell ref="E323:H323"/>
    <mergeCell ref="J323:R323"/>
    <mergeCell ref="T323:AG323"/>
    <mergeCell ref="E317:H317"/>
    <mergeCell ref="J317:R317"/>
    <mergeCell ref="T317:AG317"/>
    <mergeCell ref="E319:H319"/>
    <mergeCell ref="J319:R319"/>
    <mergeCell ref="T319:AG319"/>
    <mergeCell ref="E313:H313"/>
    <mergeCell ref="J313:R313"/>
    <mergeCell ref="T313:AG313"/>
    <mergeCell ref="E315:H315"/>
    <mergeCell ref="J315:R315"/>
    <mergeCell ref="T315:AG315"/>
    <mergeCell ref="E333:H333"/>
    <mergeCell ref="J333:R333"/>
    <mergeCell ref="T333:AG333"/>
    <mergeCell ref="E335:H335"/>
    <mergeCell ref="J335:R335"/>
    <mergeCell ref="T335:AG335"/>
    <mergeCell ref="E331:H331"/>
    <mergeCell ref="J331:R331"/>
    <mergeCell ref="T331:AG331"/>
    <mergeCell ref="E329:H329"/>
    <mergeCell ref="J329:R329"/>
    <mergeCell ref="T329:AG329"/>
    <mergeCell ref="E325:H325"/>
    <mergeCell ref="J325:R325"/>
    <mergeCell ref="T325:AG325"/>
    <mergeCell ref="E327:H327"/>
    <mergeCell ref="J327:R327"/>
    <mergeCell ref="T327:AG327"/>
    <mergeCell ref="E345:H345"/>
    <mergeCell ref="J345:R345"/>
    <mergeCell ref="T345:AG345"/>
    <mergeCell ref="E347:H347"/>
    <mergeCell ref="J347:R347"/>
    <mergeCell ref="T347:AG347"/>
    <mergeCell ref="E341:H341"/>
    <mergeCell ref="J341:R341"/>
    <mergeCell ref="T341:AG341"/>
    <mergeCell ref="E343:H343"/>
    <mergeCell ref="J343:R343"/>
    <mergeCell ref="T343:AG343"/>
    <mergeCell ref="E337:H337"/>
    <mergeCell ref="J337:R337"/>
    <mergeCell ref="T337:AG337"/>
    <mergeCell ref="E339:H339"/>
    <mergeCell ref="J339:R339"/>
    <mergeCell ref="T339:AG339"/>
    <mergeCell ref="E357:H357"/>
    <mergeCell ref="J357:R357"/>
    <mergeCell ref="T357:AG357"/>
    <mergeCell ref="E359:H359"/>
    <mergeCell ref="J359:R359"/>
    <mergeCell ref="T359:AG359"/>
    <mergeCell ref="E353:H353"/>
    <mergeCell ref="J353:R353"/>
    <mergeCell ref="T353:AG353"/>
    <mergeCell ref="E355:H355"/>
    <mergeCell ref="J355:R355"/>
    <mergeCell ref="T355:AG355"/>
    <mergeCell ref="E349:H349"/>
    <mergeCell ref="J349:R349"/>
    <mergeCell ref="T349:AG349"/>
    <mergeCell ref="E351:H351"/>
    <mergeCell ref="J351:R351"/>
    <mergeCell ref="T351:AG351"/>
    <mergeCell ref="E369:H369"/>
    <mergeCell ref="J369:R369"/>
    <mergeCell ref="T369:AG369"/>
    <mergeCell ref="E371:H371"/>
    <mergeCell ref="J371:R371"/>
    <mergeCell ref="T371:AG371"/>
    <mergeCell ref="E365:H365"/>
    <mergeCell ref="J365:R365"/>
    <mergeCell ref="T365:AG365"/>
    <mergeCell ref="E367:H367"/>
    <mergeCell ref="J367:R367"/>
    <mergeCell ref="T367:AG367"/>
    <mergeCell ref="E361:H361"/>
    <mergeCell ref="J361:R361"/>
    <mergeCell ref="T361:AG361"/>
    <mergeCell ref="E363:H363"/>
    <mergeCell ref="J363:R363"/>
    <mergeCell ref="T363:AG363"/>
    <mergeCell ref="E383:H383"/>
    <mergeCell ref="J383:R383"/>
    <mergeCell ref="T383:AG383"/>
    <mergeCell ref="E381:H381"/>
    <mergeCell ref="J381:R381"/>
    <mergeCell ref="T381:AG381"/>
    <mergeCell ref="E377:H377"/>
    <mergeCell ref="J377:R377"/>
    <mergeCell ref="T377:AG377"/>
    <mergeCell ref="E379:H379"/>
    <mergeCell ref="J379:R379"/>
    <mergeCell ref="T379:AG379"/>
    <mergeCell ref="E373:H373"/>
    <mergeCell ref="J373:R373"/>
    <mergeCell ref="T373:AG373"/>
    <mergeCell ref="E375:H375"/>
    <mergeCell ref="J375:R375"/>
    <mergeCell ref="T375:AG375"/>
    <mergeCell ref="E393:H393"/>
    <mergeCell ref="J393:R393"/>
    <mergeCell ref="T393:AG393"/>
    <mergeCell ref="E395:H395"/>
    <mergeCell ref="J395:R395"/>
    <mergeCell ref="T395:AG395"/>
    <mergeCell ref="E389:H389"/>
    <mergeCell ref="J389:R389"/>
    <mergeCell ref="T389:AG389"/>
    <mergeCell ref="E391:H391"/>
    <mergeCell ref="J391:R391"/>
    <mergeCell ref="T391:AG391"/>
    <mergeCell ref="E385:H385"/>
    <mergeCell ref="J385:R385"/>
    <mergeCell ref="T385:AG385"/>
    <mergeCell ref="E387:H387"/>
    <mergeCell ref="J387:R387"/>
    <mergeCell ref="T387:AG387"/>
    <mergeCell ref="E405:H405"/>
    <mergeCell ref="J405:R405"/>
    <mergeCell ref="T405:AG405"/>
    <mergeCell ref="E407:H407"/>
    <mergeCell ref="J407:R407"/>
    <mergeCell ref="T407:AG407"/>
    <mergeCell ref="E401:H401"/>
    <mergeCell ref="J401:R401"/>
    <mergeCell ref="T401:AG401"/>
    <mergeCell ref="E403:H403"/>
    <mergeCell ref="J403:R403"/>
    <mergeCell ref="T403:AG403"/>
    <mergeCell ref="E397:H397"/>
    <mergeCell ref="J397:R397"/>
    <mergeCell ref="T397:AG397"/>
    <mergeCell ref="E399:H399"/>
    <mergeCell ref="J399:R399"/>
    <mergeCell ref="T399:AG399"/>
    <mergeCell ref="E417:H417"/>
    <mergeCell ref="J417:R417"/>
    <mergeCell ref="T417:AG417"/>
    <mergeCell ref="E419:H419"/>
    <mergeCell ref="J419:R419"/>
    <mergeCell ref="T419:AG419"/>
    <mergeCell ref="E413:H413"/>
    <mergeCell ref="J413:R413"/>
    <mergeCell ref="T413:AG413"/>
    <mergeCell ref="E415:H415"/>
    <mergeCell ref="J415:R415"/>
    <mergeCell ref="T415:AG415"/>
    <mergeCell ref="E409:H409"/>
    <mergeCell ref="J409:R409"/>
    <mergeCell ref="T409:AG409"/>
    <mergeCell ref="E411:H411"/>
    <mergeCell ref="J411:R411"/>
    <mergeCell ref="T411:AG411"/>
    <mergeCell ref="E429:H429"/>
    <mergeCell ref="J429:R429"/>
    <mergeCell ref="T429:AG429"/>
    <mergeCell ref="E431:H431"/>
    <mergeCell ref="J431:R431"/>
    <mergeCell ref="T431:AG431"/>
    <mergeCell ref="E425:H425"/>
    <mergeCell ref="J425:R425"/>
    <mergeCell ref="T425:AG425"/>
    <mergeCell ref="E427:H427"/>
    <mergeCell ref="J427:R427"/>
    <mergeCell ref="T427:AG427"/>
    <mergeCell ref="E421:H421"/>
    <mergeCell ref="J421:R421"/>
    <mergeCell ref="T421:AG421"/>
    <mergeCell ref="E423:H423"/>
    <mergeCell ref="J423:R423"/>
    <mergeCell ref="T423:AG423"/>
    <mergeCell ref="E441:H441"/>
    <mergeCell ref="J441:R441"/>
    <mergeCell ref="T441:AG441"/>
    <mergeCell ref="E443:H443"/>
    <mergeCell ref="J443:R443"/>
    <mergeCell ref="T443:AG443"/>
    <mergeCell ref="E437:H437"/>
    <mergeCell ref="J437:R437"/>
    <mergeCell ref="T437:AG437"/>
    <mergeCell ref="E439:H439"/>
    <mergeCell ref="J439:R439"/>
    <mergeCell ref="T439:AG439"/>
    <mergeCell ref="E435:H435"/>
    <mergeCell ref="J435:R435"/>
    <mergeCell ref="T435:AG435"/>
    <mergeCell ref="E433:H433"/>
    <mergeCell ref="J433:R433"/>
    <mergeCell ref="T433:AG433"/>
    <mergeCell ref="E453:H453"/>
    <mergeCell ref="J453:R453"/>
    <mergeCell ref="T453:AG453"/>
    <mergeCell ref="E455:H455"/>
    <mergeCell ref="J455:R455"/>
    <mergeCell ref="T455:AG455"/>
    <mergeCell ref="E449:H449"/>
    <mergeCell ref="J449:R449"/>
    <mergeCell ref="T449:AG449"/>
    <mergeCell ref="E451:H451"/>
    <mergeCell ref="J451:R451"/>
    <mergeCell ref="T451:AG451"/>
    <mergeCell ref="E445:H445"/>
    <mergeCell ref="J445:R445"/>
    <mergeCell ref="T445:AG445"/>
    <mergeCell ref="E447:H447"/>
    <mergeCell ref="J447:R447"/>
    <mergeCell ref="T447:AG447"/>
    <mergeCell ref="E465:H465"/>
    <mergeCell ref="J465:R465"/>
    <mergeCell ref="T465:AG465"/>
    <mergeCell ref="E467:H467"/>
    <mergeCell ref="J467:R467"/>
    <mergeCell ref="T467:AG467"/>
    <mergeCell ref="E461:H461"/>
    <mergeCell ref="J461:R461"/>
    <mergeCell ref="T461:AG461"/>
    <mergeCell ref="E463:H463"/>
    <mergeCell ref="J463:R463"/>
    <mergeCell ref="T463:AG463"/>
    <mergeCell ref="E457:H457"/>
    <mergeCell ref="J457:R457"/>
    <mergeCell ref="T457:AG457"/>
    <mergeCell ref="E459:H459"/>
    <mergeCell ref="J459:R459"/>
    <mergeCell ref="T459:AG459"/>
    <mergeCell ref="E477:H477"/>
    <mergeCell ref="J477:R477"/>
    <mergeCell ref="T477:AG477"/>
    <mergeCell ref="E479:H479"/>
    <mergeCell ref="J479:R479"/>
    <mergeCell ref="T479:AG479"/>
    <mergeCell ref="E473:H473"/>
    <mergeCell ref="J473:R473"/>
    <mergeCell ref="T473:AG473"/>
    <mergeCell ref="E475:H475"/>
    <mergeCell ref="J475:R475"/>
    <mergeCell ref="T475:AG475"/>
    <mergeCell ref="E469:H469"/>
    <mergeCell ref="J469:R469"/>
    <mergeCell ref="T469:AG469"/>
    <mergeCell ref="E471:H471"/>
    <mergeCell ref="J471:R471"/>
    <mergeCell ref="T471:AG471"/>
    <mergeCell ref="E489:H489"/>
    <mergeCell ref="J489:R489"/>
    <mergeCell ref="T489:AG489"/>
    <mergeCell ref="E491:H491"/>
    <mergeCell ref="J491:R491"/>
    <mergeCell ref="T491:AG491"/>
    <mergeCell ref="E487:H487"/>
    <mergeCell ref="J487:R487"/>
    <mergeCell ref="T487:AG487"/>
    <mergeCell ref="E485:H485"/>
    <mergeCell ref="J485:R485"/>
    <mergeCell ref="T485:AG485"/>
    <mergeCell ref="E481:H481"/>
    <mergeCell ref="J481:R481"/>
    <mergeCell ref="T481:AG481"/>
    <mergeCell ref="E483:H483"/>
    <mergeCell ref="J483:R483"/>
    <mergeCell ref="T483:AG483"/>
    <mergeCell ref="E501:H501"/>
    <mergeCell ref="J501:R501"/>
    <mergeCell ref="T501:AG501"/>
    <mergeCell ref="E503:H503"/>
    <mergeCell ref="J503:R503"/>
    <mergeCell ref="T503:AG503"/>
    <mergeCell ref="E497:H497"/>
    <mergeCell ref="J497:R497"/>
    <mergeCell ref="T497:AG497"/>
    <mergeCell ref="E499:H499"/>
    <mergeCell ref="J499:R499"/>
    <mergeCell ref="T499:AG499"/>
    <mergeCell ref="E493:H493"/>
    <mergeCell ref="J493:R493"/>
    <mergeCell ref="T493:AG493"/>
    <mergeCell ref="E495:H495"/>
    <mergeCell ref="J495:R495"/>
    <mergeCell ref="T495:AG495"/>
    <mergeCell ref="E513:H513"/>
    <mergeCell ref="J513:R513"/>
    <mergeCell ref="T513:AG513"/>
    <mergeCell ref="E515:H515"/>
    <mergeCell ref="J515:R515"/>
    <mergeCell ref="T515:AG515"/>
    <mergeCell ref="E509:H509"/>
    <mergeCell ref="J509:R509"/>
    <mergeCell ref="T509:AG509"/>
    <mergeCell ref="E511:H511"/>
    <mergeCell ref="J511:R511"/>
    <mergeCell ref="T511:AG511"/>
    <mergeCell ref="E505:H505"/>
    <mergeCell ref="J505:R505"/>
    <mergeCell ref="T505:AG505"/>
    <mergeCell ref="E507:H507"/>
    <mergeCell ref="J507:R507"/>
    <mergeCell ref="T507:AG507"/>
    <mergeCell ref="E525:H525"/>
    <mergeCell ref="J525:R525"/>
    <mergeCell ref="T525:AG525"/>
    <mergeCell ref="E527:H527"/>
    <mergeCell ref="J527:R527"/>
    <mergeCell ref="T527:AG527"/>
    <mergeCell ref="E521:H521"/>
    <mergeCell ref="J521:R521"/>
    <mergeCell ref="T521:AG521"/>
    <mergeCell ref="E523:H523"/>
    <mergeCell ref="J523:R523"/>
    <mergeCell ref="T523:AG523"/>
    <mergeCell ref="E517:H517"/>
    <mergeCell ref="J517:R517"/>
    <mergeCell ref="T517:AG517"/>
    <mergeCell ref="E519:H519"/>
    <mergeCell ref="J519:R519"/>
    <mergeCell ref="T519:AG519"/>
    <mergeCell ref="E539:H539"/>
    <mergeCell ref="J539:R539"/>
    <mergeCell ref="T539:AG539"/>
    <mergeCell ref="E537:H537"/>
    <mergeCell ref="J537:R537"/>
    <mergeCell ref="T537:AG537"/>
    <mergeCell ref="E533:H533"/>
    <mergeCell ref="J533:R533"/>
    <mergeCell ref="T533:AG533"/>
    <mergeCell ref="E535:H535"/>
    <mergeCell ref="J535:R535"/>
    <mergeCell ref="T535:AG535"/>
    <mergeCell ref="E529:H529"/>
    <mergeCell ref="J529:R529"/>
    <mergeCell ref="T529:AG529"/>
    <mergeCell ref="E531:H531"/>
    <mergeCell ref="J531:R531"/>
    <mergeCell ref="T531:AG531"/>
    <mergeCell ref="E549:H549"/>
    <mergeCell ref="J549:R549"/>
    <mergeCell ref="T549:AG549"/>
    <mergeCell ref="E551:H551"/>
    <mergeCell ref="J551:R551"/>
    <mergeCell ref="T551:AG551"/>
    <mergeCell ref="E545:H545"/>
    <mergeCell ref="J545:R545"/>
    <mergeCell ref="T545:AG545"/>
    <mergeCell ref="E547:H547"/>
    <mergeCell ref="J547:R547"/>
    <mergeCell ref="T547:AG547"/>
    <mergeCell ref="E541:H541"/>
    <mergeCell ref="J541:R541"/>
    <mergeCell ref="T541:AG541"/>
    <mergeCell ref="E543:H543"/>
    <mergeCell ref="J543:R543"/>
    <mergeCell ref="T543:AG543"/>
    <mergeCell ref="E561:H561"/>
    <mergeCell ref="J561:R561"/>
    <mergeCell ref="T561:AG561"/>
    <mergeCell ref="E563:H563"/>
    <mergeCell ref="J563:R563"/>
    <mergeCell ref="T563:AG563"/>
    <mergeCell ref="E557:H557"/>
    <mergeCell ref="J557:R557"/>
    <mergeCell ref="T557:AG557"/>
    <mergeCell ref="E559:H559"/>
    <mergeCell ref="J559:R559"/>
    <mergeCell ref="T559:AG559"/>
    <mergeCell ref="E553:H553"/>
    <mergeCell ref="J553:R553"/>
    <mergeCell ref="T553:AG553"/>
    <mergeCell ref="E555:H555"/>
    <mergeCell ref="J555:R555"/>
    <mergeCell ref="T555:AG555"/>
    <mergeCell ref="E573:H573"/>
    <mergeCell ref="J573:R573"/>
    <mergeCell ref="T573:AG573"/>
    <mergeCell ref="E575:H575"/>
    <mergeCell ref="J575:R575"/>
    <mergeCell ref="T575:AG575"/>
    <mergeCell ref="E569:H569"/>
    <mergeCell ref="J569:R569"/>
    <mergeCell ref="T569:AG569"/>
    <mergeCell ref="E571:H571"/>
    <mergeCell ref="J571:R571"/>
    <mergeCell ref="T571:AG571"/>
    <mergeCell ref="E565:H565"/>
    <mergeCell ref="J565:R565"/>
    <mergeCell ref="T565:AG565"/>
    <mergeCell ref="E567:H567"/>
    <mergeCell ref="J567:R567"/>
    <mergeCell ref="T567:AG567"/>
    <mergeCell ref="E585:H585"/>
    <mergeCell ref="J585:R585"/>
    <mergeCell ref="T585:AG585"/>
    <mergeCell ref="E587:H587"/>
    <mergeCell ref="J587:R587"/>
    <mergeCell ref="T587:AG587"/>
    <mergeCell ref="E581:H581"/>
    <mergeCell ref="J581:R581"/>
    <mergeCell ref="T581:AG581"/>
    <mergeCell ref="E583:H583"/>
    <mergeCell ref="J583:R583"/>
    <mergeCell ref="T583:AG583"/>
    <mergeCell ref="E577:H577"/>
    <mergeCell ref="J577:R577"/>
    <mergeCell ref="T577:AG577"/>
    <mergeCell ref="E579:H579"/>
    <mergeCell ref="J579:R579"/>
    <mergeCell ref="T579:AG579"/>
    <mergeCell ref="E597:H597"/>
    <mergeCell ref="J597:R597"/>
    <mergeCell ref="T597:AG597"/>
    <mergeCell ref="E599:H599"/>
    <mergeCell ref="J599:R599"/>
    <mergeCell ref="T599:AG599"/>
    <mergeCell ref="E593:H593"/>
    <mergeCell ref="J593:R593"/>
    <mergeCell ref="T593:AG593"/>
    <mergeCell ref="E595:H595"/>
    <mergeCell ref="J595:R595"/>
    <mergeCell ref="T595:AG595"/>
    <mergeCell ref="E591:H591"/>
    <mergeCell ref="J591:R591"/>
    <mergeCell ref="T591:AG591"/>
    <mergeCell ref="E589:H589"/>
    <mergeCell ref="J589:R589"/>
    <mergeCell ref="T589:AG589"/>
    <mergeCell ref="E609:H609"/>
    <mergeCell ref="J609:R609"/>
    <mergeCell ref="T609:AG609"/>
    <mergeCell ref="E611:H611"/>
    <mergeCell ref="J611:R611"/>
    <mergeCell ref="T611:AG611"/>
    <mergeCell ref="E605:H605"/>
    <mergeCell ref="J605:R605"/>
    <mergeCell ref="T605:AG605"/>
    <mergeCell ref="E607:H607"/>
    <mergeCell ref="J607:R607"/>
    <mergeCell ref="T607:AG607"/>
    <mergeCell ref="E601:H601"/>
    <mergeCell ref="J601:R601"/>
    <mergeCell ref="T601:AG601"/>
    <mergeCell ref="E603:H603"/>
    <mergeCell ref="J603:R603"/>
    <mergeCell ref="T603:AG603"/>
    <mergeCell ref="E621:H621"/>
    <mergeCell ref="J621:R621"/>
    <mergeCell ref="T621:AG621"/>
    <mergeCell ref="E623:H623"/>
    <mergeCell ref="J623:R623"/>
    <mergeCell ref="T623:AG623"/>
    <mergeCell ref="E617:H617"/>
    <mergeCell ref="J617:R617"/>
    <mergeCell ref="T617:AG617"/>
    <mergeCell ref="E619:H619"/>
    <mergeCell ref="J619:R619"/>
    <mergeCell ref="T619:AG619"/>
    <mergeCell ref="E613:H613"/>
    <mergeCell ref="J613:R613"/>
    <mergeCell ref="T613:AG613"/>
    <mergeCell ref="E615:H615"/>
    <mergeCell ref="J615:R615"/>
    <mergeCell ref="T615:AG615"/>
    <mergeCell ref="E633:H633"/>
    <mergeCell ref="J633:R633"/>
    <mergeCell ref="T633:AG633"/>
    <mergeCell ref="E635:H635"/>
    <mergeCell ref="J635:R635"/>
    <mergeCell ref="T635:AG635"/>
    <mergeCell ref="E629:H629"/>
    <mergeCell ref="J629:R629"/>
    <mergeCell ref="T629:AG629"/>
    <mergeCell ref="E631:H631"/>
    <mergeCell ref="J631:R631"/>
    <mergeCell ref="T631:AG631"/>
    <mergeCell ref="E625:H625"/>
    <mergeCell ref="J625:R625"/>
    <mergeCell ref="T625:AG625"/>
    <mergeCell ref="E627:H627"/>
    <mergeCell ref="J627:R627"/>
    <mergeCell ref="T627:AG627"/>
    <mergeCell ref="E645:H645"/>
    <mergeCell ref="J645:R645"/>
    <mergeCell ref="T645:AG645"/>
    <mergeCell ref="E647:H647"/>
    <mergeCell ref="J647:R647"/>
    <mergeCell ref="T647:AG647"/>
    <mergeCell ref="E643:H643"/>
    <mergeCell ref="J643:R643"/>
    <mergeCell ref="T643:AG643"/>
    <mergeCell ref="E641:H641"/>
    <mergeCell ref="J641:R641"/>
    <mergeCell ref="T641:AG641"/>
    <mergeCell ref="E637:H637"/>
    <mergeCell ref="J637:R637"/>
    <mergeCell ref="T637:AG637"/>
    <mergeCell ref="E639:H639"/>
    <mergeCell ref="J639:R639"/>
    <mergeCell ref="T639:AG639"/>
    <mergeCell ref="E657:H657"/>
    <mergeCell ref="J657:R657"/>
    <mergeCell ref="T657:AG657"/>
    <mergeCell ref="E659:H659"/>
    <mergeCell ref="J659:R659"/>
    <mergeCell ref="T659:AG659"/>
    <mergeCell ref="E653:H653"/>
    <mergeCell ref="J653:R653"/>
    <mergeCell ref="T653:AG653"/>
    <mergeCell ref="E655:H655"/>
    <mergeCell ref="J655:R655"/>
    <mergeCell ref="T655:AG655"/>
    <mergeCell ref="E649:H649"/>
    <mergeCell ref="J649:R649"/>
    <mergeCell ref="T649:AG649"/>
    <mergeCell ref="E651:H651"/>
    <mergeCell ref="J651:R651"/>
    <mergeCell ref="T651:AG651"/>
    <mergeCell ref="E669:H669"/>
    <mergeCell ref="J669:R669"/>
    <mergeCell ref="T669:AG669"/>
    <mergeCell ref="E671:H671"/>
    <mergeCell ref="J671:R671"/>
    <mergeCell ref="T671:AG671"/>
    <mergeCell ref="E665:H665"/>
    <mergeCell ref="J665:R665"/>
    <mergeCell ref="T665:AG665"/>
    <mergeCell ref="E667:H667"/>
    <mergeCell ref="J667:R667"/>
    <mergeCell ref="T667:AG667"/>
    <mergeCell ref="E661:H661"/>
    <mergeCell ref="J661:R661"/>
    <mergeCell ref="T661:AG661"/>
    <mergeCell ref="E663:H663"/>
    <mergeCell ref="J663:R663"/>
    <mergeCell ref="T663:AG663"/>
    <mergeCell ref="E681:H681"/>
    <mergeCell ref="J681:R681"/>
    <mergeCell ref="T681:AG681"/>
    <mergeCell ref="E683:H683"/>
    <mergeCell ref="J683:R683"/>
    <mergeCell ref="T683:AG683"/>
    <mergeCell ref="E677:H677"/>
    <mergeCell ref="J677:R677"/>
    <mergeCell ref="T677:AG677"/>
    <mergeCell ref="E679:H679"/>
    <mergeCell ref="J679:R679"/>
    <mergeCell ref="T679:AG679"/>
    <mergeCell ref="E673:H673"/>
    <mergeCell ref="J673:R673"/>
    <mergeCell ref="T673:AG673"/>
    <mergeCell ref="E675:H675"/>
    <mergeCell ref="J675:R675"/>
    <mergeCell ref="T675:AG675"/>
    <mergeCell ref="T697:AG697"/>
    <mergeCell ref="E699:H699"/>
    <mergeCell ref="J699:R699"/>
    <mergeCell ref="T699:AG699"/>
    <mergeCell ref="E695:H695"/>
    <mergeCell ref="J695:R695"/>
    <mergeCell ref="T695:AG695"/>
    <mergeCell ref="E693:H693"/>
    <mergeCell ref="J693:R693"/>
    <mergeCell ref="T693:AG693"/>
    <mergeCell ref="E689:H689"/>
    <mergeCell ref="J689:R689"/>
    <mergeCell ref="T689:AG689"/>
    <mergeCell ref="E691:H691"/>
    <mergeCell ref="J691:R691"/>
    <mergeCell ref="T691:AG691"/>
    <mergeCell ref="E685:H685"/>
    <mergeCell ref="J685:R685"/>
    <mergeCell ref="T685:AG685"/>
    <mergeCell ref="E687:H687"/>
    <mergeCell ref="J687:R687"/>
    <mergeCell ref="T687:AG687"/>
    <mergeCell ref="X722:AB722"/>
    <mergeCell ref="AD722:AJ722"/>
    <mergeCell ref="E3:AI3"/>
    <mergeCell ref="G4:AK4"/>
    <mergeCell ref="D1:AL1"/>
    <mergeCell ref="E713:H713"/>
    <mergeCell ref="J713:R713"/>
    <mergeCell ref="T713:AG713"/>
    <mergeCell ref="B714:AK714"/>
    <mergeCell ref="L716:N718"/>
    <mergeCell ref="R716:U718"/>
    <mergeCell ref="W717:AF717"/>
    <mergeCell ref="E709:H709"/>
    <mergeCell ref="J709:R709"/>
    <mergeCell ref="T709:AG709"/>
    <mergeCell ref="E711:H711"/>
    <mergeCell ref="J711:R711"/>
    <mergeCell ref="T711:AG711"/>
    <mergeCell ref="E705:H705"/>
    <mergeCell ref="J705:R705"/>
    <mergeCell ref="T705:AG705"/>
    <mergeCell ref="E707:H707"/>
    <mergeCell ref="J707:R707"/>
    <mergeCell ref="T707:AG707"/>
    <mergeCell ref="E701:H701"/>
    <mergeCell ref="J701:R701"/>
    <mergeCell ref="T701:AG701"/>
    <mergeCell ref="E703:H703"/>
    <mergeCell ref="J703:R703"/>
    <mergeCell ref="T703:AG703"/>
    <mergeCell ref="E697:H697"/>
    <mergeCell ref="J697:R697"/>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AL26"/>
  <sheetViews>
    <sheetView showGridLines="0" workbookViewId="0"/>
  </sheetViews>
  <sheetFormatPr baseColWidth="10" defaultRowHeight="12" x14ac:dyDescent="0.2"/>
  <cols>
    <col min="1" max="4" width="1.28515625" style="146" customWidth="1"/>
    <col min="5" max="5" width="3.85546875" style="146" customWidth="1"/>
    <col min="6" max="7" width="1.28515625" style="146" customWidth="1"/>
    <col min="8" max="8" width="11.7109375" style="146" customWidth="1"/>
    <col min="9" max="9" width="1.28515625" style="146" customWidth="1"/>
    <col min="10" max="10" width="6.5703125" style="146" customWidth="1"/>
    <col min="11" max="11" width="6.7109375" style="146" customWidth="1"/>
    <col min="12" max="12" width="10.28515625" style="146" customWidth="1"/>
    <col min="13" max="13" width="0.140625" style="146" customWidth="1"/>
    <col min="14" max="14" width="11.7109375" style="146" customWidth="1"/>
    <col min="15" max="15" width="0.5703125" style="146" customWidth="1"/>
    <col min="16" max="16" width="13.140625" style="146" customWidth="1"/>
    <col min="17" max="17" width="12.28515625" style="146" customWidth="1"/>
    <col min="18" max="18" width="18.42578125" style="146" customWidth="1"/>
    <col min="19" max="19" width="0.42578125" style="146" customWidth="1"/>
    <col min="20" max="20" width="2.140625" style="146" customWidth="1"/>
    <col min="21" max="21" width="1.28515625" style="146" customWidth="1"/>
    <col min="22" max="22" width="0.42578125" style="146" customWidth="1"/>
    <col min="23" max="23" width="1.42578125" style="146" customWidth="1"/>
    <col min="24" max="24" width="8.7109375" style="146" customWidth="1"/>
    <col min="25" max="27" width="1.28515625" style="146" customWidth="1"/>
    <col min="28" max="28" width="0.42578125" style="146" customWidth="1"/>
    <col min="29" max="29" width="0.5703125" style="146" customWidth="1"/>
    <col min="30" max="30" width="0.42578125" style="146" customWidth="1"/>
    <col min="31" max="33" width="0.140625" style="146" customWidth="1"/>
    <col min="34" max="34" width="4.7109375" style="146" customWidth="1"/>
    <col min="35" max="35" width="2.5703125" style="146" customWidth="1"/>
    <col min="36" max="36" width="0.85546875" style="146" customWidth="1"/>
    <col min="37" max="37" width="1.7109375" style="146" customWidth="1"/>
    <col min="38" max="38" width="1" style="146" customWidth="1"/>
    <col min="39" max="16384" width="11.42578125" style="146"/>
  </cols>
  <sheetData>
    <row r="1" spans="1:38" x14ac:dyDescent="0.2">
      <c r="D1" s="1167" t="s">
        <v>1073</v>
      </c>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row>
    <row r="2" spans="1:38" x14ac:dyDescent="0.2">
      <c r="D2" s="1151" t="s">
        <v>143</v>
      </c>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row>
    <row r="3" spans="1:38" x14ac:dyDescent="0.2">
      <c r="D3" s="1151" t="s">
        <v>620</v>
      </c>
      <c r="E3" s="1151"/>
      <c r="F3" s="1151"/>
      <c r="G3" s="1151" t="s">
        <v>1074</v>
      </c>
      <c r="H3" s="1151"/>
      <c r="I3" s="1151"/>
      <c r="J3" s="1151"/>
      <c r="K3" s="1151"/>
      <c r="L3" s="1151"/>
      <c r="M3" s="1151"/>
      <c r="N3" s="1151"/>
      <c r="O3" s="1151"/>
      <c r="P3" s="1151"/>
      <c r="Q3" s="1151"/>
      <c r="R3" s="1151"/>
      <c r="S3" s="1151"/>
      <c r="T3" s="1151"/>
      <c r="U3" s="1151"/>
      <c r="V3" s="1151"/>
      <c r="W3" s="1151"/>
      <c r="X3" s="1151"/>
      <c r="Y3" s="1151"/>
      <c r="Z3" s="1151"/>
      <c r="AA3" s="1151"/>
      <c r="AB3" s="1151" t="s">
        <v>620</v>
      </c>
      <c r="AC3" s="1151"/>
      <c r="AD3" s="1151"/>
      <c r="AE3" s="1151"/>
      <c r="AF3" s="1151"/>
      <c r="AG3" s="1151"/>
      <c r="AH3" s="1151"/>
    </row>
    <row r="4" spans="1:38" x14ac:dyDescent="0.2">
      <c r="C4" s="142"/>
      <c r="D4" s="142"/>
      <c r="E4" s="142"/>
      <c r="F4" s="1151" t="s">
        <v>1075</v>
      </c>
      <c r="G4" s="1151"/>
      <c r="H4" s="1151"/>
      <c r="I4" s="1151"/>
      <c r="J4" s="1151"/>
      <c r="K4" s="1151"/>
      <c r="L4" s="1151"/>
      <c r="M4" s="1151"/>
      <c r="N4" s="1151"/>
      <c r="O4" s="1151"/>
      <c r="P4" s="1151"/>
      <c r="Q4" s="1151"/>
      <c r="R4" s="1151"/>
      <c r="S4" s="1151"/>
      <c r="T4" s="1151"/>
      <c r="U4" s="1166"/>
      <c r="V4" s="1166"/>
      <c r="W4" s="1166"/>
      <c r="X4" s="1166"/>
      <c r="Y4" s="1166"/>
      <c r="Z4" s="1166"/>
      <c r="AA4" s="1166"/>
      <c r="AB4" s="1166"/>
      <c r="AC4" s="1166"/>
      <c r="AD4" s="1166"/>
      <c r="AE4" s="1153"/>
      <c r="AF4" s="1180"/>
      <c r="AG4" s="1180"/>
      <c r="AH4" s="1180"/>
      <c r="AI4" s="1180"/>
      <c r="AJ4" s="1180"/>
      <c r="AK4" s="1180"/>
      <c r="AL4" s="1180"/>
    </row>
    <row r="5" spans="1:38" x14ac:dyDescent="0.2">
      <c r="C5" s="1175"/>
      <c r="D5" s="1175"/>
      <c r="E5" s="1175"/>
      <c r="F5" s="1175"/>
      <c r="G5" s="1175"/>
      <c r="H5" s="1175"/>
      <c r="I5" s="1175"/>
      <c r="J5" s="1175"/>
      <c r="K5" s="1151" t="s">
        <v>1070</v>
      </c>
      <c r="L5" s="1151"/>
      <c r="M5" s="1151"/>
      <c r="N5" s="1151"/>
      <c r="O5" s="1151"/>
      <c r="P5" s="1151"/>
      <c r="Q5" s="1151"/>
      <c r="R5" s="1151"/>
      <c r="S5" s="1151"/>
      <c r="T5" s="1151"/>
      <c r="U5" s="1166"/>
      <c r="V5" s="1166"/>
      <c r="W5" s="1166"/>
      <c r="X5" s="1166"/>
      <c r="Y5" s="1166"/>
      <c r="Z5" s="1166"/>
      <c r="AA5" s="1166"/>
      <c r="AB5" s="1166"/>
      <c r="AC5" s="1166"/>
      <c r="AD5" s="1166"/>
      <c r="AE5" s="1153"/>
      <c r="AF5" s="1180"/>
      <c r="AG5" s="1180"/>
      <c r="AH5" s="1180"/>
      <c r="AI5" s="1180"/>
      <c r="AJ5" s="1180"/>
      <c r="AK5" s="1180"/>
      <c r="AL5" s="1180"/>
    </row>
    <row r="6" spans="1:38" x14ac:dyDescent="0.2">
      <c r="C6" s="1175"/>
      <c r="D6" s="1175"/>
      <c r="E6" s="1175"/>
      <c r="F6" s="1175"/>
      <c r="G6" s="1175"/>
      <c r="H6" s="1175"/>
      <c r="I6" s="1175"/>
      <c r="J6" s="1175"/>
      <c r="K6" s="1151"/>
      <c r="L6" s="1151"/>
      <c r="M6" s="1151"/>
      <c r="N6" s="1151"/>
      <c r="O6" s="1151"/>
      <c r="P6" s="1151"/>
      <c r="Q6" s="1151"/>
      <c r="R6" s="1151"/>
      <c r="S6" s="1151"/>
      <c r="T6" s="1151"/>
      <c r="U6" s="1166"/>
      <c r="V6" s="1166"/>
      <c r="W6" s="1166"/>
      <c r="X6" s="1166"/>
      <c r="Y6" s="1166"/>
      <c r="Z6" s="1166"/>
      <c r="AA6" s="1166"/>
      <c r="AB6" s="1166"/>
      <c r="AC6" s="1166"/>
      <c r="AD6" s="1166"/>
      <c r="AE6" s="1153"/>
      <c r="AF6" s="1180"/>
      <c r="AG6" s="1180"/>
      <c r="AH6" s="1180"/>
      <c r="AI6" s="1180"/>
      <c r="AJ6" s="1180"/>
      <c r="AK6" s="1180"/>
      <c r="AL6" s="1180"/>
    </row>
    <row r="7" spans="1:38" x14ac:dyDescent="0.2">
      <c r="C7" s="1175"/>
      <c r="D7" s="1175"/>
      <c r="E7" s="1175"/>
      <c r="F7" s="1175"/>
      <c r="G7" s="1175"/>
      <c r="H7" s="1175"/>
      <c r="I7" s="1175"/>
      <c r="J7" s="1175"/>
      <c r="K7" s="1151"/>
      <c r="L7" s="1151"/>
      <c r="M7" s="1151"/>
      <c r="N7" s="1151"/>
      <c r="O7" s="1151"/>
      <c r="P7" s="1151"/>
      <c r="Q7" s="1151"/>
      <c r="R7" s="1151"/>
      <c r="S7" s="1151"/>
      <c r="T7" s="1151"/>
      <c r="U7" s="1166"/>
      <c r="V7" s="1166"/>
      <c r="W7" s="1166"/>
      <c r="X7" s="1166"/>
      <c r="Y7" s="1166"/>
      <c r="Z7" s="1166"/>
      <c r="AA7" s="1166"/>
      <c r="AB7" s="1166"/>
      <c r="AC7" s="1166"/>
      <c r="AD7" s="1166"/>
      <c r="AE7" s="1153"/>
      <c r="AF7" s="1180"/>
      <c r="AG7" s="1180"/>
      <c r="AH7" s="1180"/>
      <c r="AI7" s="1180"/>
      <c r="AJ7" s="1180"/>
      <c r="AK7" s="1180"/>
      <c r="AL7" s="1180"/>
    </row>
    <row r="8" spans="1:38" x14ac:dyDescent="0.2">
      <c r="C8" s="1175" t="s">
        <v>620</v>
      </c>
      <c r="D8" s="1175"/>
      <c r="E8" s="1175"/>
      <c r="F8" s="1175"/>
      <c r="G8" s="1175"/>
      <c r="H8" s="1176" t="s">
        <v>620</v>
      </c>
      <c r="I8" s="1176"/>
      <c r="J8" s="1176"/>
      <c r="K8" s="1176"/>
      <c r="L8" s="1176"/>
      <c r="M8" s="1176"/>
      <c r="N8" s="1176"/>
      <c r="O8" s="1176"/>
      <c r="P8" s="1176"/>
      <c r="Q8" s="1176"/>
      <c r="R8" s="1176"/>
      <c r="S8" s="1176"/>
      <c r="T8" s="1176"/>
      <c r="U8" s="1176"/>
      <c r="V8" s="1176"/>
      <c r="W8" s="1176"/>
      <c r="X8" s="1176"/>
      <c r="Y8" s="1176"/>
      <c r="Z8" s="1176"/>
      <c r="AA8" s="1166" t="s">
        <v>620</v>
      </c>
      <c r="AB8" s="1166"/>
      <c r="AC8" s="1166"/>
      <c r="AD8" s="1166"/>
      <c r="AE8" s="1153"/>
      <c r="AF8" s="1166"/>
      <c r="AG8" s="1166"/>
      <c r="AH8" s="1166"/>
      <c r="AI8" s="1166"/>
      <c r="AJ8" s="142"/>
      <c r="AK8" s="142"/>
      <c r="AL8" s="142"/>
    </row>
    <row r="9" spans="1:38" x14ac:dyDescent="0.2">
      <c r="C9" s="142"/>
      <c r="D9" s="142"/>
      <c r="E9" s="142"/>
      <c r="F9" s="142"/>
      <c r="G9" s="142"/>
      <c r="H9" s="1176"/>
      <c r="I9" s="1176"/>
      <c r="J9" s="1176"/>
      <c r="K9" s="1176"/>
      <c r="L9" s="1176"/>
      <c r="M9" s="1176"/>
      <c r="N9" s="1176"/>
      <c r="O9" s="1176"/>
      <c r="P9" s="1176"/>
      <c r="Q9" s="1176"/>
      <c r="R9" s="1176"/>
      <c r="S9" s="1176"/>
      <c r="T9" s="1176"/>
      <c r="U9" s="1176"/>
      <c r="V9" s="1176"/>
      <c r="W9" s="1176"/>
      <c r="X9" s="1176"/>
      <c r="Y9" s="1176"/>
      <c r="Z9" s="1176"/>
      <c r="AA9" s="1166"/>
      <c r="AB9" s="1166"/>
      <c r="AC9" s="1166"/>
      <c r="AD9" s="1166"/>
      <c r="AE9" s="700"/>
      <c r="AF9" s="1166"/>
      <c r="AG9" s="1166"/>
      <c r="AH9" s="1166"/>
      <c r="AI9" s="1166"/>
      <c r="AJ9" s="142"/>
      <c r="AK9" s="142"/>
      <c r="AL9" s="142"/>
    </row>
    <row r="10" spans="1:38" x14ac:dyDescent="0.2">
      <c r="A10" s="1168" t="s">
        <v>620</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c r="AG10" s="1169"/>
      <c r="AH10" s="1169"/>
      <c r="AI10" s="1169"/>
      <c r="AJ10" s="1169"/>
      <c r="AK10" s="1169"/>
      <c r="AL10" s="1170"/>
    </row>
    <row r="11" spans="1:38" x14ac:dyDescent="0.2">
      <c r="A11" s="1171" t="s">
        <v>620</v>
      </c>
      <c r="B11" s="1153"/>
      <c r="C11" s="1153"/>
      <c r="D11" s="1153"/>
      <c r="E11" s="1153"/>
      <c r="F11" s="1153"/>
      <c r="G11" s="1153"/>
      <c r="H11" s="1153"/>
      <c r="I11" s="1153"/>
      <c r="J11" s="1160" t="s">
        <v>621</v>
      </c>
      <c r="K11" s="1160"/>
      <c r="L11" s="1160"/>
      <c r="M11" s="1160"/>
      <c r="N11" s="1160"/>
      <c r="O11" s="1160"/>
      <c r="P11" s="1160"/>
      <c r="Q11" s="1160"/>
      <c r="R11" s="1160"/>
      <c r="S11" s="1164" t="s">
        <v>620</v>
      </c>
      <c r="T11" s="1164"/>
      <c r="U11" s="1164"/>
      <c r="V11" s="1164"/>
      <c r="W11" s="1164"/>
      <c r="X11" s="1164"/>
      <c r="Y11" s="1164"/>
      <c r="Z11" s="1164"/>
      <c r="AA11" s="1164"/>
      <c r="AB11" s="1164"/>
      <c r="AC11" s="1164"/>
      <c r="AD11" s="1164"/>
      <c r="AE11" s="1164"/>
      <c r="AF11" s="1164"/>
      <c r="AG11" s="1164"/>
      <c r="AH11" s="1164"/>
      <c r="AI11" s="1164"/>
      <c r="AJ11" s="1164"/>
      <c r="AK11" s="1164"/>
      <c r="AL11" s="1172"/>
    </row>
    <row r="12" spans="1:38" x14ac:dyDescent="0.2">
      <c r="A12" s="1171" t="s">
        <v>620</v>
      </c>
      <c r="B12" s="1153"/>
      <c r="C12" s="1153"/>
      <c r="D12" s="1153"/>
      <c r="E12" s="1160" t="s">
        <v>622</v>
      </c>
      <c r="F12" s="1160"/>
      <c r="G12" s="1160"/>
      <c r="H12" s="1160"/>
      <c r="I12" s="1158" t="s">
        <v>620</v>
      </c>
      <c r="J12" s="1160"/>
      <c r="K12" s="1160"/>
      <c r="L12" s="1160"/>
      <c r="M12" s="1160"/>
      <c r="N12" s="1160"/>
      <c r="O12" s="1160"/>
      <c r="P12" s="1160"/>
      <c r="Q12" s="1160"/>
      <c r="R12" s="1160"/>
      <c r="S12" s="1158" t="s">
        <v>620</v>
      </c>
      <c r="T12" s="1156" t="s">
        <v>623</v>
      </c>
      <c r="U12" s="1156"/>
      <c r="V12" s="1156"/>
      <c r="W12" s="1156"/>
      <c r="X12" s="1156"/>
      <c r="Y12" s="1156"/>
      <c r="Z12" s="1156"/>
      <c r="AA12" s="1156"/>
      <c r="AB12" s="1156"/>
      <c r="AC12" s="1156"/>
      <c r="AD12" s="1156"/>
      <c r="AE12" s="1156"/>
      <c r="AF12" s="1156"/>
      <c r="AG12" s="1156"/>
      <c r="AH12" s="1161" t="s">
        <v>620</v>
      </c>
      <c r="AI12" s="1161"/>
      <c r="AJ12" s="1161"/>
      <c r="AK12" s="1161"/>
      <c r="AL12" s="1177"/>
    </row>
    <row r="13" spans="1:38" x14ac:dyDescent="0.2">
      <c r="A13" s="1171"/>
      <c r="B13" s="1153"/>
      <c r="C13" s="1153"/>
      <c r="D13" s="1153"/>
      <c r="E13" s="1160"/>
      <c r="F13" s="1160"/>
      <c r="G13" s="1160"/>
      <c r="H13" s="1160"/>
      <c r="I13" s="1158"/>
      <c r="J13" s="1158" t="s">
        <v>620</v>
      </c>
      <c r="K13" s="1158"/>
      <c r="L13" s="1158"/>
      <c r="M13" s="1158"/>
      <c r="N13" s="1158"/>
      <c r="O13" s="1158"/>
      <c r="P13" s="1158"/>
      <c r="Q13" s="1158"/>
      <c r="R13" s="1158"/>
      <c r="S13" s="1158"/>
      <c r="T13" s="1156"/>
      <c r="U13" s="1156"/>
      <c r="V13" s="1156"/>
      <c r="W13" s="1156"/>
      <c r="X13" s="1156"/>
      <c r="Y13" s="1156"/>
      <c r="Z13" s="1156"/>
      <c r="AA13" s="1156"/>
      <c r="AB13" s="1156"/>
      <c r="AC13" s="1156"/>
      <c r="AD13" s="1156"/>
      <c r="AE13" s="1156"/>
      <c r="AF13" s="1156"/>
      <c r="AG13" s="1156"/>
      <c r="AH13" s="1161"/>
      <c r="AI13" s="1161"/>
      <c r="AJ13" s="1161"/>
      <c r="AK13" s="1161"/>
      <c r="AL13" s="1177"/>
    </row>
    <row r="14" spans="1:38" x14ac:dyDescent="0.2">
      <c r="A14" s="1173"/>
      <c r="B14" s="1174"/>
      <c r="C14" s="1174"/>
      <c r="D14" s="1174"/>
      <c r="E14" s="1174" t="s">
        <v>620</v>
      </c>
      <c r="F14" s="1174"/>
      <c r="G14" s="1174"/>
      <c r="H14" s="1174"/>
      <c r="I14" s="1174"/>
      <c r="J14" s="1174"/>
      <c r="K14" s="1174"/>
      <c r="L14" s="1174"/>
      <c r="M14" s="1174"/>
      <c r="N14" s="1174"/>
      <c r="O14" s="1174"/>
      <c r="P14" s="1174"/>
      <c r="Q14" s="1174"/>
      <c r="R14" s="1174"/>
      <c r="S14" s="1174"/>
      <c r="T14" s="1174" t="s">
        <v>620</v>
      </c>
      <c r="U14" s="1174"/>
      <c r="V14" s="1174"/>
      <c r="W14" s="1174"/>
      <c r="X14" s="1174"/>
      <c r="Y14" s="1174"/>
      <c r="Z14" s="1174"/>
      <c r="AA14" s="1174"/>
      <c r="AB14" s="1174"/>
      <c r="AC14" s="1174"/>
      <c r="AD14" s="1174"/>
      <c r="AE14" s="1174"/>
      <c r="AF14" s="1174"/>
      <c r="AG14" s="1174"/>
      <c r="AH14" s="1178"/>
      <c r="AI14" s="1178"/>
      <c r="AJ14" s="1178"/>
      <c r="AK14" s="1178"/>
      <c r="AL14" s="1179"/>
    </row>
    <row r="16" spans="1:38" x14ac:dyDescent="0.2">
      <c r="E16" s="1153" t="s">
        <v>1071</v>
      </c>
      <c r="F16" s="1153"/>
      <c r="G16" s="1153"/>
      <c r="H16" s="1153"/>
      <c r="J16" s="1153" t="s">
        <v>1072</v>
      </c>
      <c r="K16" s="1153"/>
      <c r="L16" s="1153"/>
      <c r="M16" s="1153"/>
      <c r="N16" s="1153"/>
      <c r="O16" s="1153"/>
      <c r="P16" s="1153"/>
      <c r="Q16" s="1153"/>
      <c r="R16" s="1153"/>
      <c r="T16" s="1154">
        <v>37051375</v>
      </c>
      <c r="U16" s="1154"/>
      <c r="V16" s="1154"/>
      <c r="W16" s="1154"/>
      <c r="X16" s="1154"/>
      <c r="Y16" s="1154"/>
      <c r="Z16" s="1154"/>
      <c r="AA16" s="1154"/>
      <c r="AB16" s="1154"/>
      <c r="AC16" s="1154"/>
      <c r="AD16" s="1154"/>
      <c r="AE16" s="1154"/>
      <c r="AF16" s="1154"/>
      <c r="AG16" s="1154"/>
    </row>
    <row r="18" spans="2:37" x14ac:dyDescent="0.2">
      <c r="B18" s="1155" t="s">
        <v>620</v>
      </c>
      <c r="C18" s="1155"/>
      <c r="D18" s="1155"/>
      <c r="E18" s="1155"/>
      <c r="F18" s="1155"/>
      <c r="G18" s="1155"/>
      <c r="H18" s="1155"/>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c r="AK18" s="1155"/>
    </row>
    <row r="20" spans="2:37" x14ac:dyDescent="0.2">
      <c r="L20" s="1156" t="s">
        <v>1065</v>
      </c>
      <c r="M20" s="1156"/>
      <c r="N20" s="1156"/>
      <c r="R20" s="1156" t="s">
        <v>1066</v>
      </c>
      <c r="S20" s="1156"/>
      <c r="T20" s="1156"/>
      <c r="U20" s="1156"/>
    </row>
    <row r="21" spans="2:37" x14ac:dyDescent="0.2">
      <c r="L21" s="1156"/>
      <c r="M21" s="1156"/>
      <c r="N21" s="1156"/>
      <c r="P21" s="479">
        <v>1</v>
      </c>
      <c r="R21" s="1156"/>
      <c r="S21" s="1156"/>
      <c r="T21" s="1156"/>
      <c r="U21" s="1156"/>
      <c r="W21" s="1157">
        <v>37051375</v>
      </c>
      <c r="X21" s="1157"/>
      <c r="Y21" s="1157"/>
      <c r="Z21" s="1157"/>
      <c r="AA21" s="1157"/>
      <c r="AB21" s="1157"/>
      <c r="AC21" s="1157"/>
      <c r="AD21" s="1157"/>
      <c r="AE21" s="1157"/>
      <c r="AF21" s="1157"/>
    </row>
    <row r="22" spans="2:37" x14ac:dyDescent="0.2">
      <c r="L22" s="1156"/>
      <c r="M22" s="1156"/>
      <c r="N22" s="1156"/>
      <c r="R22" s="1156"/>
      <c r="S22" s="1156"/>
      <c r="T22" s="1156"/>
      <c r="U22" s="1156"/>
    </row>
    <row r="23" spans="2:37" x14ac:dyDescent="0.2">
      <c r="E23" s="142"/>
      <c r="F23" s="142"/>
      <c r="G23" s="142"/>
      <c r="H23" s="142"/>
      <c r="I23" s="142"/>
      <c r="J23" s="142"/>
      <c r="K23" s="142"/>
      <c r="L23" s="142"/>
      <c r="M23" s="142"/>
      <c r="N23" s="142"/>
      <c r="O23" s="142"/>
      <c r="P23" s="142"/>
      <c r="Q23" s="142"/>
      <c r="R23" s="142"/>
    </row>
    <row r="24" spans="2:37" x14ac:dyDescent="0.2">
      <c r="E24" s="142"/>
      <c r="F24" s="142"/>
      <c r="G24" s="142"/>
      <c r="H24" s="142"/>
      <c r="I24" s="142"/>
      <c r="J24" s="142"/>
      <c r="K24" s="142"/>
      <c r="L24" s="142"/>
      <c r="M24" s="697"/>
      <c r="N24" s="142"/>
      <c r="O24" s="142"/>
      <c r="P24" s="142"/>
      <c r="Q24" s="142"/>
      <c r="R24" s="142"/>
    </row>
    <row r="25" spans="2:37" x14ac:dyDescent="0.2">
      <c r="E25" s="142"/>
      <c r="F25" s="142"/>
      <c r="G25" s="142"/>
      <c r="H25" s="142"/>
      <c r="I25" s="142"/>
      <c r="J25" s="142"/>
      <c r="K25" s="142"/>
      <c r="L25" s="142"/>
      <c r="M25" s="142"/>
      <c r="N25" s="142"/>
      <c r="O25" s="142"/>
      <c r="P25" s="142"/>
      <c r="Q25" s="142"/>
      <c r="R25" s="142"/>
    </row>
    <row r="26" spans="2:37" x14ac:dyDescent="0.2">
      <c r="X26" s="1150"/>
      <c r="Y26" s="1150"/>
      <c r="Z26" s="1150"/>
      <c r="AA26" s="1150"/>
      <c r="AB26" s="1150"/>
      <c r="AD26" s="1151"/>
      <c r="AE26" s="1151"/>
      <c r="AF26" s="1151"/>
      <c r="AG26" s="1151"/>
      <c r="AH26" s="1151"/>
      <c r="AI26" s="1151"/>
      <c r="AJ26" s="1151"/>
    </row>
  </sheetData>
  <sheetProtection insertRows="0" deleteRows="0"/>
  <mergeCells count="38">
    <mergeCell ref="D3:F3"/>
    <mergeCell ref="G3:AA3"/>
    <mergeCell ref="AB3:AH3"/>
    <mergeCell ref="F4:T4"/>
    <mergeCell ref="U4:AD7"/>
    <mergeCell ref="AE4:AE8"/>
    <mergeCell ref="AF4:AL7"/>
    <mergeCell ref="C5:J7"/>
    <mergeCell ref="K5:T5"/>
    <mergeCell ref="X26:AB26"/>
    <mergeCell ref="AD26:AJ26"/>
    <mergeCell ref="J13:R14"/>
    <mergeCell ref="E14:H14"/>
    <mergeCell ref="T14:AG14"/>
    <mergeCell ref="E16:H16"/>
    <mergeCell ref="J16:R16"/>
    <mergeCell ref="T16:AG16"/>
    <mergeCell ref="E12:H13"/>
    <mergeCell ref="I12:I14"/>
    <mergeCell ref="S12:S14"/>
    <mergeCell ref="T12:AG13"/>
    <mergeCell ref="AH12:AL14"/>
    <mergeCell ref="D1:AI1"/>
    <mergeCell ref="B18:AK18"/>
    <mergeCell ref="L20:N22"/>
    <mergeCell ref="R20:U22"/>
    <mergeCell ref="W21:AF21"/>
    <mergeCell ref="A10:AL10"/>
    <mergeCell ref="A11:I11"/>
    <mergeCell ref="J11:R12"/>
    <mergeCell ref="S11:AL11"/>
    <mergeCell ref="A12:D14"/>
    <mergeCell ref="K6:T7"/>
    <mergeCell ref="C8:G8"/>
    <mergeCell ref="H8:Z9"/>
    <mergeCell ref="AA8:AD9"/>
    <mergeCell ref="AF8:AI9"/>
    <mergeCell ref="D2:AH2"/>
  </mergeCells>
  <printOptions horizontalCentered="1"/>
  <pageMargins left="0.51181102362204722" right="0.39370078740157483" top="0.74803149606299213" bottom="0.74803149606299213" header="0.31496062992125984" footer="0.31496062992125984"/>
  <pageSetup scale="80" fitToHeight="0" orientation="landscape" r:id="rId1"/>
  <headerFooter>
    <oddFooter>&amp;R&amp;P/&amp;N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AG70"/>
  <sheetViews>
    <sheetView showGridLines="0" workbookViewId="0"/>
  </sheetViews>
  <sheetFormatPr baseColWidth="10" defaultColWidth="8" defaultRowHeight="12" x14ac:dyDescent="0.25"/>
  <cols>
    <col min="1" max="4" width="1.28515625" style="481" customWidth="1"/>
    <col min="5" max="5" width="3.85546875" style="481" customWidth="1"/>
    <col min="6" max="7" width="1.28515625" style="481" customWidth="1"/>
    <col min="8" max="8" width="11.5703125" style="481" customWidth="1"/>
    <col min="9" max="9" width="1.28515625" style="481" customWidth="1"/>
    <col min="10" max="10" width="6.42578125" style="481" customWidth="1"/>
    <col min="11" max="11" width="6.5703125" style="481" customWidth="1"/>
    <col min="12" max="12" width="21" style="481" bestFit="1" customWidth="1"/>
    <col min="13" max="13" width="0.140625" style="481" customWidth="1"/>
    <col min="14" max="14" width="11.5703125" style="481" customWidth="1"/>
    <col min="15" max="15" width="0.5703125" style="481" customWidth="1"/>
    <col min="16" max="16" width="12.85546875" style="481" customWidth="1"/>
    <col min="17" max="17" width="12" style="481" customWidth="1"/>
    <col min="18" max="18" width="18.140625" style="481" customWidth="1"/>
    <col min="19" max="19" width="0.140625" style="481" customWidth="1"/>
    <col min="20" max="20" width="0.28515625" style="481" customWidth="1"/>
    <col min="21" max="21" width="2.140625" style="481" customWidth="1"/>
    <col min="22" max="22" width="1.140625" style="481" customWidth="1"/>
    <col min="23" max="23" width="0.140625" style="481" customWidth="1"/>
    <col min="24" max="24" width="13.28515625" style="481" bestFit="1" customWidth="1"/>
    <col min="25" max="27" width="1.28515625" style="481" customWidth="1"/>
    <col min="28" max="28" width="0.85546875" style="481" customWidth="1"/>
    <col min="29" max="29" width="0.42578125" style="481" customWidth="1"/>
    <col min="30" max="30" width="0.140625" style="481" customWidth="1"/>
    <col min="31" max="31" width="0.28515625" style="481" customWidth="1"/>
    <col min="32" max="32" width="4.7109375" style="481" customWidth="1"/>
    <col min="33" max="33" width="2.5703125" style="481" customWidth="1"/>
    <col min="34" max="16384" width="8" style="481"/>
  </cols>
  <sheetData>
    <row r="1" spans="1:33" ht="4.3499999999999996" customHeight="1" x14ac:dyDescent="0.2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row>
    <row r="2" spans="1:33" ht="23.25" customHeight="1" x14ac:dyDescent="0.25">
      <c r="A2" s="937"/>
      <c r="B2" s="937"/>
      <c r="C2" s="937"/>
      <c r="D2" s="937"/>
      <c r="E2" s="937"/>
      <c r="F2" s="937"/>
      <c r="G2" s="937"/>
      <c r="H2" s="937"/>
      <c r="I2" s="937"/>
      <c r="J2" s="1208" t="s">
        <v>342</v>
      </c>
      <c r="K2" s="1208"/>
      <c r="L2" s="1208"/>
      <c r="M2" s="1208"/>
      <c r="N2" s="1208"/>
      <c r="O2" s="1208"/>
      <c r="P2" s="1208"/>
      <c r="Q2" s="1208"/>
      <c r="R2" s="1208"/>
      <c r="S2" s="1208"/>
      <c r="T2" s="1208"/>
      <c r="U2" s="1208"/>
      <c r="V2" s="1208"/>
      <c r="W2" s="1208"/>
      <c r="X2" s="1208"/>
      <c r="Y2" s="1208"/>
      <c r="Z2" s="1208"/>
      <c r="AA2" s="1208"/>
      <c r="AB2" s="1208"/>
      <c r="AC2" s="1208"/>
      <c r="AD2" s="1208"/>
      <c r="AE2" s="1208"/>
      <c r="AF2" s="1208"/>
      <c r="AG2" s="68"/>
    </row>
    <row r="3" spans="1:33" ht="23.25" customHeight="1" x14ac:dyDescent="0.25">
      <c r="A3" s="937"/>
      <c r="B3" s="937"/>
      <c r="C3" s="937"/>
      <c r="D3" s="937"/>
      <c r="E3" s="937"/>
      <c r="F3" s="937"/>
      <c r="G3" s="937"/>
      <c r="H3" s="937"/>
      <c r="I3" s="937"/>
      <c r="J3" s="482"/>
      <c r="K3" s="1185" t="s">
        <v>1085</v>
      </c>
      <c r="L3" s="1185"/>
      <c r="M3" s="1185"/>
      <c r="N3" s="1185"/>
      <c r="O3" s="1185"/>
      <c r="P3" s="1185"/>
      <c r="Q3" s="1185"/>
      <c r="R3" s="1185"/>
      <c r="S3" s="1185"/>
      <c r="T3" s="1185"/>
      <c r="U3" s="1185"/>
      <c r="V3" s="482"/>
      <c r="W3" s="482"/>
      <c r="X3" s="482"/>
      <c r="Y3" s="482"/>
      <c r="Z3" s="482"/>
      <c r="AA3" s="482"/>
      <c r="AB3" s="482"/>
      <c r="AC3" s="482"/>
      <c r="AD3" s="482"/>
      <c r="AE3" s="482"/>
      <c r="AF3" s="482"/>
      <c r="AG3" s="68"/>
    </row>
    <row r="4" spans="1:33" ht="0.75" customHeight="1" x14ac:dyDescent="0.25">
      <c r="A4" s="937"/>
      <c r="B4" s="937"/>
      <c r="C4" s="937"/>
      <c r="D4" s="937"/>
      <c r="E4" s="937"/>
      <c r="F4" s="937"/>
      <c r="G4" s="937"/>
      <c r="H4" s="937"/>
      <c r="I4" s="937"/>
      <c r="J4" s="1185" t="s">
        <v>1076</v>
      </c>
      <c r="K4" s="1185"/>
      <c r="L4" s="1185"/>
      <c r="M4" s="1185"/>
      <c r="N4" s="1185"/>
      <c r="O4" s="1185"/>
      <c r="P4" s="1185"/>
      <c r="Q4" s="1185"/>
      <c r="R4" s="1185"/>
      <c r="S4" s="1185"/>
      <c r="T4" s="1185"/>
      <c r="U4" s="1185"/>
      <c r="V4" s="1185"/>
      <c r="W4" s="1185"/>
      <c r="X4" s="1185"/>
      <c r="Y4" s="1185"/>
      <c r="Z4" s="1185"/>
      <c r="AA4" s="1185"/>
      <c r="AB4" s="1185" t="s">
        <v>620</v>
      </c>
      <c r="AC4" s="1185"/>
      <c r="AD4" s="1185"/>
      <c r="AE4" s="1185"/>
      <c r="AF4" s="1185"/>
      <c r="AG4" s="68"/>
    </row>
    <row r="5" spans="1:33" ht="15" customHeight="1" x14ac:dyDescent="0.25">
      <c r="A5" s="937"/>
      <c r="B5" s="937"/>
      <c r="C5" s="937"/>
      <c r="D5" s="937"/>
      <c r="E5" s="937"/>
      <c r="F5" s="937"/>
      <c r="G5" s="937"/>
      <c r="H5" s="937"/>
      <c r="I5" s="937"/>
      <c r="J5" s="1185"/>
      <c r="K5" s="1185"/>
      <c r="L5" s="1185"/>
      <c r="M5" s="1185"/>
      <c r="N5" s="1185"/>
      <c r="O5" s="1185"/>
      <c r="P5" s="1185"/>
      <c r="Q5" s="1185"/>
      <c r="R5" s="1185"/>
      <c r="S5" s="1185"/>
      <c r="T5" s="1185"/>
      <c r="U5" s="1185"/>
      <c r="V5" s="1185"/>
      <c r="W5" s="1185"/>
      <c r="X5" s="1185"/>
      <c r="Y5" s="1185"/>
      <c r="Z5" s="1185"/>
      <c r="AA5" s="1185"/>
      <c r="AB5" s="68"/>
      <c r="AC5" s="68"/>
      <c r="AD5" s="68"/>
      <c r="AE5" s="68"/>
      <c r="AF5" s="68"/>
      <c r="AG5" s="68"/>
    </row>
    <row r="6" spans="1:33" ht="15" customHeight="1" x14ac:dyDescent="0.25">
      <c r="A6" s="937"/>
      <c r="B6" s="937"/>
      <c r="C6" s="937"/>
      <c r="D6" s="937"/>
      <c r="E6" s="937"/>
      <c r="F6" s="937"/>
      <c r="G6" s="937"/>
      <c r="H6" s="937"/>
      <c r="I6" s="937"/>
      <c r="J6" s="1185" t="s">
        <v>1088</v>
      </c>
      <c r="K6" s="1185"/>
      <c r="L6" s="1185"/>
      <c r="M6" s="1185"/>
      <c r="N6" s="1185"/>
      <c r="O6" s="1185"/>
      <c r="P6" s="1185"/>
      <c r="Q6" s="1185"/>
      <c r="R6" s="1185"/>
      <c r="S6" s="1185"/>
      <c r="T6" s="1185"/>
      <c r="U6" s="1185"/>
      <c r="V6" s="1185"/>
      <c r="W6" s="1185"/>
      <c r="X6" s="1185"/>
      <c r="Y6" s="68"/>
      <c r="Z6" s="68"/>
      <c r="AA6" s="68"/>
      <c r="AB6" s="68"/>
      <c r="AC6" s="68"/>
      <c r="AD6" s="68"/>
      <c r="AE6" s="68"/>
      <c r="AF6" s="68"/>
      <c r="AG6" s="68"/>
    </row>
    <row r="7" spans="1:33" ht="15" customHeight="1" thickBot="1" x14ac:dyDescent="0.3">
      <c r="A7" s="937"/>
      <c r="B7" s="937"/>
      <c r="C7" s="937"/>
      <c r="D7" s="937"/>
      <c r="E7" s="937"/>
      <c r="F7" s="937"/>
      <c r="G7" s="937"/>
      <c r="H7" s="937"/>
      <c r="I7" s="937"/>
      <c r="J7" s="1208" t="s">
        <v>1086</v>
      </c>
      <c r="K7" s="1208"/>
      <c r="L7" s="1208"/>
      <c r="M7" s="1208"/>
      <c r="N7" s="1208"/>
      <c r="O7" s="1208"/>
      <c r="P7" s="1208"/>
      <c r="Q7" s="1208"/>
      <c r="R7" s="1208"/>
      <c r="S7" s="1208"/>
      <c r="T7" s="1208"/>
      <c r="U7" s="1208"/>
      <c r="V7" s="1215"/>
      <c r="W7" s="1215"/>
      <c r="X7" s="1215"/>
      <c r="Y7" s="1215"/>
      <c r="Z7" s="1215"/>
      <c r="AA7" s="1215"/>
      <c r="AB7" s="1215"/>
      <c r="AC7" s="1215"/>
      <c r="AD7" s="68"/>
      <c r="AE7" s="1089"/>
      <c r="AF7" s="1089"/>
      <c r="AG7" s="1089"/>
    </row>
    <row r="8" spans="1:33" ht="15" customHeight="1" x14ac:dyDescent="0.25">
      <c r="A8" s="1203" t="s">
        <v>620</v>
      </c>
      <c r="B8" s="1204"/>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204"/>
      <c r="AF8" s="1204"/>
      <c r="AG8" s="1205"/>
    </row>
    <row r="9" spans="1:33" x14ac:dyDescent="0.25">
      <c r="A9" s="1206"/>
      <c r="B9" s="1207"/>
      <c r="C9" s="1207"/>
      <c r="D9" s="1207"/>
      <c r="E9" s="1207"/>
      <c r="F9" s="1207"/>
      <c r="G9" s="1207"/>
      <c r="H9" s="1207"/>
      <c r="I9" s="1207"/>
      <c r="J9" s="1208" t="s">
        <v>1079</v>
      </c>
      <c r="K9" s="1208"/>
      <c r="L9" s="1208"/>
      <c r="M9" s="1208"/>
      <c r="N9" s="1208"/>
      <c r="O9" s="1208"/>
      <c r="P9" s="1208"/>
      <c r="Q9" s="1208"/>
      <c r="R9" s="1208"/>
      <c r="S9" s="1209" t="s">
        <v>620</v>
      </c>
      <c r="T9" s="1209"/>
      <c r="U9" s="1209"/>
      <c r="V9" s="1209"/>
      <c r="W9" s="1209"/>
      <c r="X9" s="1209"/>
      <c r="Y9" s="1209"/>
      <c r="Z9" s="1209"/>
      <c r="AA9" s="1209"/>
      <c r="AB9" s="1209"/>
      <c r="AC9" s="1209"/>
      <c r="AD9" s="1209"/>
      <c r="AE9" s="1209"/>
      <c r="AF9" s="1209"/>
      <c r="AG9" s="1210"/>
    </row>
    <row r="10" spans="1:33" ht="15" customHeight="1" x14ac:dyDescent="0.25">
      <c r="A10" s="1211" t="s">
        <v>620</v>
      </c>
      <c r="B10" s="1212"/>
      <c r="C10" s="1212"/>
      <c r="D10" s="1212"/>
      <c r="E10" s="1044" t="s">
        <v>1078</v>
      </c>
      <c r="F10" s="1044"/>
      <c r="G10" s="1044"/>
      <c r="H10" s="1044"/>
      <c r="I10" s="1186" t="s">
        <v>620</v>
      </c>
      <c r="J10" s="1208"/>
      <c r="K10" s="1208"/>
      <c r="L10" s="1208"/>
      <c r="M10" s="1208"/>
      <c r="N10" s="1208"/>
      <c r="O10" s="1208"/>
      <c r="P10" s="1208"/>
      <c r="Q10" s="1208"/>
      <c r="R10" s="1208"/>
      <c r="S10" s="1186" t="s">
        <v>620</v>
      </c>
      <c r="T10" s="1186"/>
      <c r="U10" s="1181" t="s">
        <v>1080</v>
      </c>
      <c r="V10" s="1181"/>
      <c r="W10" s="1181"/>
      <c r="X10" s="1181"/>
      <c r="Y10" s="1181"/>
      <c r="Z10" s="1181"/>
      <c r="AA10" s="1181"/>
      <c r="AB10" s="1181"/>
      <c r="AC10" s="1181"/>
      <c r="AD10" s="1181"/>
      <c r="AE10" s="1181"/>
      <c r="AF10" s="1188" t="s">
        <v>620</v>
      </c>
      <c r="AG10" s="1189"/>
    </row>
    <row r="11" spans="1:33" ht="15" customHeight="1" x14ac:dyDescent="0.25">
      <c r="A11" s="1211"/>
      <c r="B11" s="1212"/>
      <c r="C11" s="1212"/>
      <c r="D11" s="1212"/>
      <c r="E11" s="1044"/>
      <c r="F11" s="1044"/>
      <c r="G11" s="1044"/>
      <c r="H11" s="1044"/>
      <c r="I11" s="1186"/>
      <c r="J11" s="1186" t="s">
        <v>620</v>
      </c>
      <c r="K11" s="1186"/>
      <c r="L11" s="1186"/>
      <c r="M11" s="1186"/>
      <c r="N11" s="1186"/>
      <c r="O11" s="1186"/>
      <c r="P11" s="1186"/>
      <c r="Q11" s="1186"/>
      <c r="R11" s="1186"/>
      <c r="S11" s="1186"/>
      <c r="T11" s="1186"/>
      <c r="U11" s="1181"/>
      <c r="V11" s="1181"/>
      <c r="W11" s="1181"/>
      <c r="X11" s="1181"/>
      <c r="Y11" s="1181"/>
      <c r="Z11" s="1181"/>
      <c r="AA11" s="1181"/>
      <c r="AB11" s="1181"/>
      <c r="AC11" s="1181"/>
      <c r="AD11" s="1181"/>
      <c r="AE11" s="1181"/>
      <c r="AF11" s="1188"/>
      <c r="AG11" s="1189"/>
    </row>
    <row r="12" spans="1:33" ht="15" customHeight="1" thickBot="1" x14ac:dyDescent="0.3">
      <c r="A12" s="1213"/>
      <c r="B12" s="1214"/>
      <c r="C12" s="1214"/>
      <c r="D12" s="1214"/>
      <c r="E12" s="1187" t="s">
        <v>620</v>
      </c>
      <c r="F12" s="1187"/>
      <c r="G12" s="1187"/>
      <c r="H12" s="1187"/>
      <c r="I12" s="1187"/>
      <c r="J12" s="1187"/>
      <c r="K12" s="1187"/>
      <c r="L12" s="1187"/>
      <c r="M12" s="1187"/>
      <c r="N12" s="1187"/>
      <c r="O12" s="1187"/>
      <c r="P12" s="1187"/>
      <c r="Q12" s="1187"/>
      <c r="R12" s="1187"/>
      <c r="S12" s="1187"/>
      <c r="T12" s="1187"/>
      <c r="U12" s="1187" t="s">
        <v>620</v>
      </c>
      <c r="V12" s="1187"/>
      <c r="W12" s="1187"/>
      <c r="X12" s="1187"/>
      <c r="Y12" s="1187"/>
      <c r="Z12" s="1187"/>
      <c r="AA12" s="1187"/>
      <c r="AB12" s="1187"/>
      <c r="AC12" s="1187"/>
      <c r="AD12" s="1187"/>
      <c r="AE12" s="1187"/>
      <c r="AF12" s="1190"/>
      <c r="AG12" s="1191"/>
    </row>
    <row r="13" spans="1:33" ht="15" hidden="1" customHeight="1" x14ac:dyDescent="0.25">
      <c r="A13" s="78"/>
      <c r="B13" s="68"/>
      <c r="C13" s="68"/>
      <c r="D13" s="68"/>
      <c r="E13" s="1192" t="s">
        <v>1081</v>
      </c>
      <c r="F13" s="1192"/>
      <c r="G13" s="1192"/>
      <c r="H13" s="1192"/>
      <c r="I13" s="68"/>
      <c r="J13" s="1193" t="s">
        <v>1082</v>
      </c>
      <c r="K13" s="937"/>
      <c r="L13" s="937"/>
      <c r="M13" s="937"/>
      <c r="N13" s="937"/>
      <c r="O13" s="937"/>
      <c r="P13" s="937"/>
      <c r="Q13" s="937"/>
      <c r="R13" s="1194"/>
      <c r="S13" s="68"/>
      <c r="T13" s="1195" t="s">
        <v>1083</v>
      </c>
      <c r="U13" s="1196"/>
      <c r="V13" s="1196"/>
      <c r="W13" s="1196"/>
      <c r="X13" s="1196"/>
      <c r="Y13" s="1196"/>
      <c r="Z13" s="1196"/>
      <c r="AA13" s="1196"/>
      <c r="AB13" s="1196"/>
      <c r="AC13" s="1196"/>
      <c r="AD13" s="1196"/>
      <c r="AE13" s="68"/>
      <c r="AF13" s="68"/>
      <c r="AG13" s="483"/>
    </row>
    <row r="14" spans="1:33" s="68" customFormat="1" ht="45.75" customHeight="1" thickBot="1" x14ac:dyDescent="0.3">
      <c r="A14" s="484"/>
      <c r="B14" s="485"/>
      <c r="C14" s="485"/>
      <c r="D14" s="485"/>
      <c r="E14" s="1197"/>
      <c r="F14" s="1197"/>
      <c r="G14" s="1197"/>
      <c r="H14" s="1197"/>
      <c r="I14" s="485"/>
      <c r="J14" s="1198"/>
      <c r="K14" s="1199"/>
      <c r="L14" s="1199"/>
      <c r="M14" s="1199"/>
      <c r="N14" s="1199"/>
      <c r="O14" s="1199"/>
      <c r="P14" s="1199"/>
      <c r="Q14" s="1199"/>
      <c r="R14" s="1200"/>
      <c r="S14" s="485"/>
      <c r="T14" s="1201"/>
      <c r="U14" s="1202"/>
      <c r="V14" s="1202"/>
      <c r="W14" s="1202"/>
      <c r="X14" s="1202"/>
      <c r="Y14" s="1202"/>
      <c r="Z14" s="1202"/>
      <c r="AA14" s="1202"/>
      <c r="AB14" s="1202"/>
      <c r="AC14" s="1202"/>
      <c r="AD14" s="1202"/>
      <c r="AE14" s="485"/>
      <c r="AF14" s="485"/>
      <c r="AG14" s="486"/>
    </row>
    <row r="15" spans="1:33" ht="200.1" customHeight="1" x14ac:dyDescent="0.25">
      <c r="L15" s="480"/>
      <c r="M15" s="480"/>
      <c r="N15" s="480"/>
    </row>
    <row r="16" spans="1:33" ht="15" hidden="1" customHeight="1" x14ac:dyDescent="0.25">
      <c r="L16" s="480"/>
      <c r="M16" s="480"/>
      <c r="N16" s="480"/>
      <c r="P16" s="481">
        <v>1</v>
      </c>
      <c r="R16" s="1181" t="s">
        <v>1066</v>
      </c>
      <c r="S16" s="1181"/>
      <c r="T16" s="1181"/>
      <c r="U16" s="1181"/>
      <c r="V16" s="1181"/>
    </row>
    <row r="17" spans="2:33" ht="15" hidden="1" customHeight="1" x14ac:dyDescent="0.25">
      <c r="L17" s="480"/>
      <c r="M17" s="480"/>
      <c r="N17" s="480"/>
      <c r="R17" s="1181"/>
      <c r="S17" s="1181"/>
      <c r="T17" s="1181"/>
      <c r="U17" s="1181"/>
      <c r="V17" s="1181"/>
    </row>
    <row r="18" spans="2:33" ht="10.5" hidden="1" customHeight="1" x14ac:dyDescent="0.25">
      <c r="L18" s="480"/>
      <c r="M18" s="480"/>
      <c r="N18" s="480"/>
      <c r="R18" s="1181"/>
      <c r="S18" s="1181"/>
      <c r="T18" s="1181"/>
      <c r="U18" s="1181"/>
      <c r="V18" s="1181"/>
    </row>
    <row r="19" spans="2:33" ht="0.75" hidden="1" customHeight="1" x14ac:dyDescent="0.25">
      <c r="B19" s="487" t="s">
        <v>620</v>
      </c>
      <c r="C19" s="487"/>
      <c r="D19" s="487"/>
      <c r="E19" s="487"/>
      <c r="F19" s="487"/>
      <c r="G19" s="487"/>
      <c r="H19" s="487"/>
      <c r="I19" s="487"/>
      <c r="J19" s="487"/>
      <c r="K19" s="487"/>
      <c r="L19" s="487"/>
      <c r="M19" s="487"/>
      <c r="N19" s="487"/>
      <c r="O19" s="487"/>
      <c r="P19" s="487"/>
      <c r="Q19" s="487"/>
      <c r="R19" s="1181"/>
      <c r="S19" s="1181"/>
      <c r="T19" s="1181"/>
      <c r="U19" s="1181"/>
      <c r="V19" s="1181"/>
      <c r="W19" s="487"/>
      <c r="X19" s="487"/>
      <c r="Y19" s="487"/>
      <c r="Z19" s="487"/>
      <c r="AA19" s="487"/>
      <c r="AB19" s="487"/>
      <c r="AC19" s="487"/>
      <c r="AD19" s="487"/>
      <c r="AE19" s="487"/>
      <c r="AF19" s="487"/>
      <c r="AG19" s="487"/>
    </row>
    <row r="20" spans="2:33" ht="0.75" hidden="1" customHeight="1" x14ac:dyDescent="0.25">
      <c r="B20" s="68"/>
      <c r="C20" s="68"/>
      <c r="D20" s="68"/>
      <c r="E20" s="68"/>
      <c r="F20" s="68"/>
      <c r="G20" s="68"/>
      <c r="H20" s="68"/>
      <c r="I20" s="68"/>
      <c r="J20" s="68"/>
      <c r="K20" s="68"/>
      <c r="L20" s="68"/>
      <c r="M20" s="68"/>
      <c r="N20" s="68"/>
      <c r="O20" s="68"/>
      <c r="P20" s="68"/>
      <c r="Q20" s="68"/>
      <c r="R20" s="1181"/>
      <c r="S20" s="1181"/>
      <c r="T20" s="1181"/>
      <c r="U20" s="1181"/>
      <c r="V20" s="1181"/>
      <c r="W20" s="68"/>
      <c r="X20" s="68"/>
      <c r="Y20" s="68"/>
      <c r="Z20" s="68"/>
      <c r="AA20" s="68"/>
      <c r="AB20" s="68"/>
      <c r="AC20" s="68"/>
      <c r="AD20" s="68"/>
      <c r="AE20" s="68"/>
      <c r="AF20" s="68"/>
      <c r="AG20" s="68"/>
    </row>
    <row r="21" spans="2:33" ht="0.75" hidden="1" customHeight="1" x14ac:dyDescent="0.25">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row>
    <row r="22" spans="2:33" ht="0.75" hidden="1" customHeight="1" x14ac:dyDescent="0.25">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row>
    <row r="23" spans="2:33" ht="0.75" hidden="1" customHeight="1" x14ac:dyDescent="0.25">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row>
    <row r="24" spans="2:33" ht="0.75" hidden="1" customHeight="1" x14ac:dyDescent="0.25">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row>
    <row r="25" spans="2:33" ht="0.75" hidden="1" customHeight="1" x14ac:dyDescent="0.25">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row>
    <row r="26" spans="2:33" ht="6.4" hidden="1" customHeight="1" x14ac:dyDescent="0.25"/>
    <row r="27" spans="2:33" ht="0.75" hidden="1" customHeight="1" x14ac:dyDescent="0.25"/>
    <row r="28" spans="2:33" ht="0.75" hidden="1" customHeight="1" x14ac:dyDescent="0.25">
      <c r="P28" s="1182">
        <v>3895</v>
      </c>
    </row>
    <row r="29" spans="2:33" ht="12.95" hidden="1" customHeight="1" x14ac:dyDescent="0.25">
      <c r="P29" s="1182"/>
      <c r="X29" s="1183">
        <v>86816731.370000005</v>
      </c>
      <c r="Y29" s="1183"/>
      <c r="Z29" s="1183"/>
      <c r="AA29" s="1183"/>
      <c r="AB29" s="1183"/>
      <c r="AC29" s="1183"/>
    </row>
    <row r="30" spans="2:33" ht="0.75" hidden="1" customHeight="1" x14ac:dyDescent="0.25">
      <c r="X30" s="1183"/>
      <c r="Y30" s="1183"/>
      <c r="Z30" s="1183"/>
      <c r="AA30" s="1183"/>
      <c r="AB30" s="1183"/>
      <c r="AC30" s="1183"/>
    </row>
    <row r="31" spans="2:33" ht="1.5" hidden="1" customHeight="1" x14ac:dyDescent="0.25"/>
    <row r="32" spans="2:33" ht="2.85" hidden="1" customHeight="1" x14ac:dyDescent="0.25"/>
    <row r="33" spans="13:33" ht="0.75" hidden="1" customHeight="1" x14ac:dyDescent="0.25">
      <c r="M33" s="488" t="s">
        <v>620</v>
      </c>
    </row>
    <row r="34" spans="13:33" ht="2.4500000000000002" hidden="1" customHeight="1" x14ac:dyDescent="0.25"/>
    <row r="35" spans="13:33" ht="7.7" hidden="1" customHeight="1" x14ac:dyDescent="0.25"/>
    <row r="36" spans="13:33" ht="13.7" hidden="1" customHeight="1" x14ac:dyDescent="0.25">
      <c r="AC36" s="1184" t="s">
        <v>1084</v>
      </c>
      <c r="AD36" s="1184"/>
      <c r="AE36" s="1184"/>
      <c r="AF36" s="1184"/>
      <c r="AG36" s="1184"/>
    </row>
    <row r="37" spans="13:33" ht="1.5" hidden="1" customHeight="1" x14ac:dyDescent="0.25"/>
    <row r="38" spans="13:33" hidden="1" x14ac:dyDescent="0.25"/>
    <row r="39" spans="13:33" hidden="1" x14ac:dyDescent="0.25"/>
    <row r="40" spans="13:33" hidden="1" x14ac:dyDescent="0.25"/>
    <row r="41" spans="13:33" hidden="1" x14ac:dyDescent="0.25"/>
    <row r="42" spans="13:33" hidden="1" x14ac:dyDescent="0.25"/>
    <row r="43" spans="13:33" hidden="1" x14ac:dyDescent="0.25"/>
    <row r="44" spans="13:33" hidden="1" x14ac:dyDescent="0.25"/>
    <row r="45" spans="13:33" hidden="1" x14ac:dyDescent="0.25"/>
    <row r="46" spans="13:33" hidden="1" x14ac:dyDescent="0.25"/>
    <row r="47" spans="13:33" hidden="1" x14ac:dyDescent="0.25"/>
    <row r="48" spans="13:3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sheetData>
  <sheetProtection insertRows="0" deleteRows="0"/>
  <mergeCells count="33">
    <mergeCell ref="D1:AF1"/>
    <mergeCell ref="A2:I7"/>
    <mergeCell ref="J2:AF2"/>
    <mergeCell ref="J4:AA5"/>
    <mergeCell ref="AB4:AF4"/>
    <mergeCell ref="J6:X6"/>
    <mergeCell ref="J7:U7"/>
    <mergeCell ref="V7:AC7"/>
    <mergeCell ref="AE7:AG7"/>
    <mergeCell ref="E12:H12"/>
    <mergeCell ref="U12:AE12"/>
    <mergeCell ref="A8:AG8"/>
    <mergeCell ref="A9:I9"/>
    <mergeCell ref="J9:R10"/>
    <mergeCell ref="S9:AG9"/>
    <mergeCell ref="A10:D12"/>
    <mergeCell ref="E10:H11"/>
    <mergeCell ref="I10:I12"/>
    <mergeCell ref="E13:H13"/>
    <mergeCell ref="J13:R13"/>
    <mergeCell ref="T13:AD13"/>
    <mergeCell ref="E14:H14"/>
    <mergeCell ref="J14:R14"/>
    <mergeCell ref="T14:AD14"/>
    <mergeCell ref="R16:V20"/>
    <mergeCell ref="P28:P29"/>
    <mergeCell ref="X29:AC30"/>
    <mergeCell ref="AC36:AG36"/>
    <mergeCell ref="K3:U3"/>
    <mergeCell ref="S10:T12"/>
    <mergeCell ref="U10:AE11"/>
    <mergeCell ref="AF10:AG12"/>
    <mergeCell ref="J11:R12"/>
  </mergeCells>
  <printOptions horizontalCentered="1"/>
  <pageMargins left="0.11811023622047245" right="0.11811023622047245" top="0.15748031496062992" bottom="0" header="0.31496062992125984" footer="0.31496062992125984"/>
  <pageSetup paperSize="9" orientation="landscape" r:id="rId1"/>
  <headerFooter>
    <oddFooter>&amp;R&amp;P/&amp;N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AG76"/>
  <sheetViews>
    <sheetView showGridLines="0" workbookViewId="0"/>
  </sheetViews>
  <sheetFormatPr baseColWidth="10" defaultColWidth="8" defaultRowHeight="12" x14ac:dyDescent="0.25"/>
  <cols>
    <col min="1" max="4" width="1.28515625" style="481" customWidth="1"/>
    <col min="5" max="5" width="3.85546875" style="481" customWidth="1"/>
    <col min="6" max="7" width="1.28515625" style="481" customWidth="1"/>
    <col min="8" max="8" width="11.5703125" style="481" customWidth="1"/>
    <col min="9" max="9" width="1.28515625" style="481" customWidth="1"/>
    <col min="10" max="10" width="6.42578125" style="481" customWidth="1"/>
    <col min="11" max="11" width="6.5703125" style="481" customWidth="1"/>
    <col min="12" max="12" width="21" style="481" bestFit="1" customWidth="1"/>
    <col min="13" max="13" width="0.140625" style="481" customWidth="1"/>
    <col min="14" max="14" width="11.5703125" style="481" customWidth="1"/>
    <col min="15" max="15" width="0.5703125" style="481" customWidth="1"/>
    <col min="16" max="16" width="12.85546875" style="481" customWidth="1"/>
    <col min="17" max="17" width="12" style="481" customWidth="1"/>
    <col min="18" max="18" width="18.140625" style="481" customWidth="1"/>
    <col min="19" max="19" width="0.140625" style="481" customWidth="1"/>
    <col min="20" max="20" width="0.28515625" style="481" customWidth="1"/>
    <col min="21" max="21" width="2.140625" style="481" customWidth="1"/>
    <col min="22" max="22" width="1.140625" style="481" customWidth="1"/>
    <col min="23" max="23" width="0.140625" style="481" customWidth="1"/>
    <col min="24" max="24" width="13.28515625" style="481" bestFit="1" customWidth="1"/>
    <col min="25" max="27" width="1.28515625" style="481" customWidth="1"/>
    <col min="28" max="28" width="0.85546875" style="481" customWidth="1"/>
    <col min="29" max="29" width="0.42578125" style="481" customWidth="1"/>
    <col min="30" max="30" width="0.140625" style="481" customWidth="1"/>
    <col min="31" max="31" width="0.28515625" style="481" customWidth="1"/>
    <col min="32" max="32" width="4.7109375" style="481" customWidth="1"/>
    <col min="33" max="33" width="2.5703125" style="481" customWidth="1"/>
    <col min="34" max="16384" width="8" style="481"/>
  </cols>
  <sheetData>
    <row r="1" spans="1:33" ht="4.3499999999999996" customHeight="1" x14ac:dyDescent="0.2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row>
    <row r="2" spans="1:33" ht="23.25" customHeight="1" x14ac:dyDescent="0.25">
      <c r="A2" s="937"/>
      <c r="B2" s="937"/>
      <c r="C2" s="937"/>
      <c r="D2" s="937"/>
      <c r="E2" s="937"/>
      <c r="F2" s="937"/>
      <c r="G2" s="937"/>
      <c r="H2" s="937"/>
      <c r="I2" s="937"/>
      <c r="J2" s="1208" t="s">
        <v>342</v>
      </c>
      <c r="K2" s="1208"/>
      <c r="L2" s="1208"/>
      <c r="M2" s="1208"/>
      <c r="N2" s="1208"/>
      <c r="O2" s="1208"/>
      <c r="P2" s="1208"/>
      <c r="Q2" s="1208"/>
      <c r="R2" s="1208"/>
      <c r="S2" s="1208"/>
      <c r="T2" s="1208"/>
      <c r="U2" s="1208"/>
      <c r="V2" s="1208"/>
      <c r="W2" s="1208"/>
      <c r="X2" s="1208"/>
      <c r="Y2" s="1208"/>
      <c r="Z2" s="1208"/>
      <c r="AA2" s="1208"/>
      <c r="AB2" s="1208"/>
      <c r="AC2" s="1208"/>
      <c r="AD2" s="1208"/>
      <c r="AE2" s="1208"/>
      <c r="AF2" s="1208"/>
      <c r="AG2" s="68"/>
    </row>
    <row r="3" spans="1:33" ht="23.25" customHeight="1" x14ac:dyDescent="0.25">
      <c r="A3" s="937"/>
      <c r="B3" s="937"/>
      <c r="C3" s="937"/>
      <c r="D3" s="937"/>
      <c r="E3" s="937"/>
      <c r="F3" s="937"/>
      <c r="G3" s="937"/>
      <c r="H3" s="937"/>
      <c r="I3" s="937"/>
      <c r="J3" s="491"/>
      <c r="K3" s="1185" t="s">
        <v>1090</v>
      </c>
      <c r="L3" s="1185"/>
      <c r="M3" s="1185"/>
      <c r="N3" s="1185"/>
      <c r="O3" s="1185"/>
      <c r="P3" s="1185"/>
      <c r="Q3" s="1185"/>
      <c r="R3" s="1185"/>
      <c r="S3" s="1185"/>
      <c r="T3" s="1185"/>
      <c r="U3" s="1185"/>
      <c r="V3" s="482"/>
      <c r="W3" s="482"/>
      <c r="X3" s="482"/>
      <c r="Y3" s="482"/>
      <c r="Z3" s="482"/>
      <c r="AA3" s="482"/>
      <c r="AB3" s="482"/>
      <c r="AC3" s="482"/>
      <c r="AD3" s="482"/>
      <c r="AE3" s="482"/>
      <c r="AF3" s="482"/>
      <c r="AG3" s="68"/>
    </row>
    <row r="4" spans="1:33" ht="0.75" customHeight="1" x14ac:dyDescent="0.25">
      <c r="A4" s="937"/>
      <c r="B4" s="937"/>
      <c r="C4" s="937"/>
      <c r="D4" s="937"/>
      <c r="E4" s="937"/>
      <c r="F4" s="937"/>
      <c r="G4" s="937"/>
      <c r="H4" s="937"/>
      <c r="I4" s="937"/>
      <c r="J4" s="1185" t="s">
        <v>1089</v>
      </c>
      <c r="K4" s="1185"/>
      <c r="L4" s="1185"/>
      <c r="M4" s="1185"/>
      <c r="N4" s="1185"/>
      <c r="O4" s="1185"/>
      <c r="P4" s="1185"/>
      <c r="Q4" s="1185"/>
      <c r="R4" s="1185"/>
      <c r="S4" s="1185"/>
      <c r="T4" s="1185"/>
      <c r="U4" s="1185"/>
      <c r="V4" s="1185"/>
      <c r="W4" s="1185"/>
      <c r="X4" s="1185"/>
      <c r="Y4" s="1185"/>
      <c r="Z4" s="1185"/>
      <c r="AA4" s="1185"/>
      <c r="AB4" s="1185" t="s">
        <v>620</v>
      </c>
      <c r="AC4" s="1185"/>
      <c r="AD4" s="1185"/>
      <c r="AE4" s="1185"/>
      <c r="AF4" s="1185"/>
      <c r="AG4" s="68"/>
    </row>
    <row r="5" spans="1:33" ht="15" customHeight="1" x14ac:dyDescent="0.25">
      <c r="A5" s="937"/>
      <c r="B5" s="937"/>
      <c r="C5" s="937"/>
      <c r="D5" s="937"/>
      <c r="E5" s="937"/>
      <c r="F5" s="937"/>
      <c r="G5" s="937"/>
      <c r="H5" s="937"/>
      <c r="I5" s="937"/>
      <c r="J5" s="1185"/>
      <c r="K5" s="1185"/>
      <c r="L5" s="1185"/>
      <c r="M5" s="1185"/>
      <c r="N5" s="1185"/>
      <c r="O5" s="1185"/>
      <c r="P5" s="1185"/>
      <c r="Q5" s="1185"/>
      <c r="R5" s="1185"/>
      <c r="S5" s="1185"/>
      <c r="T5" s="1185"/>
      <c r="U5" s="1185"/>
      <c r="V5" s="1185"/>
      <c r="W5" s="1185"/>
      <c r="X5" s="1185"/>
      <c r="Y5" s="1185"/>
      <c r="Z5" s="1185"/>
      <c r="AA5" s="1185"/>
      <c r="AB5" s="68"/>
      <c r="AC5" s="68"/>
      <c r="AD5" s="68"/>
      <c r="AE5" s="68"/>
      <c r="AF5" s="68"/>
      <c r="AG5" s="68"/>
    </row>
    <row r="6" spans="1:33" ht="15" customHeight="1" x14ac:dyDescent="0.25">
      <c r="A6" s="937"/>
      <c r="B6" s="937"/>
      <c r="C6" s="937"/>
      <c r="D6" s="937"/>
      <c r="E6" s="937"/>
      <c r="F6" s="937"/>
      <c r="G6" s="937"/>
      <c r="H6" s="937"/>
      <c r="I6" s="937"/>
      <c r="J6" s="1185" t="s">
        <v>1087</v>
      </c>
      <c r="K6" s="1185"/>
      <c r="L6" s="1185"/>
      <c r="M6" s="1185"/>
      <c r="N6" s="1185"/>
      <c r="O6" s="1185"/>
      <c r="P6" s="1185"/>
      <c r="Q6" s="1185"/>
      <c r="R6" s="1185"/>
      <c r="S6" s="1185"/>
      <c r="T6" s="1185"/>
      <c r="U6" s="1185"/>
      <c r="V6" s="1185"/>
      <c r="W6" s="1185"/>
      <c r="X6" s="1185"/>
      <c r="Y6" s="68"/>
      <c r="Z6" s="68"/>
      <c r="AA6" s="68"/>
      <c r="AB6" s="68"/>
      <c r="AC6" s="68"/>
      <c r="AD6" s="68"/>
      <c r="AE6" s="68"/>
      <c r="AF6" s="68"/>
      <c r="AG6" s="68"/>
    </row>
    <row r="7" spans="1:33" ht="15" customHeight="1" x14ac:dyDescent="0.25">
      <c r="A7" s="937"/>
      <c r="B7" s="937"/>
      <c r="C7" s="937"/>
      <c r="D7" s="937"/>
      <c r="E7" s="937"/>
      <c r="F7" s="937"/>
      <c r="G7" s="937"/>
      <c r="H7" s="937"/>
      <c r="I7" s="937"/>
      <c r="J7" s="1208" t="s">
        <v>1077</v>
      </c>
      <c r="K7" s="1208"/>
      <c r="L7" s="1208"/>
      <c r="M7" s="1208"/>
      <c r="N7" s="1208"/>
      <c r="O7" s="1208"/>
      <c r="P7" s="1208"/>
      <c r="Q7" s="1208"/>
      <c r="R7" s="1208"/>
      <c r="S7" s="1208"/>
      <c r="T7" s="1208"/>
      <c r="U7" s="1208"/>
      <c r="V7" s="1215"/>
      <c r="W7" s="1215"/>
      <c r="X7" s="1215"/>
      <c r="Y7" s="1215"/>
      <c r="Z7" s="1215"/>
      <c r="AA7" s="1215"/>
      <c r="AB7" s="1215"/>
      <c r="AC7" s="1215"/>
      <c r="AD7" s="68"/>
      <c r="AE7" s="1089"/>
      <c r="AF7" s="1089"/>
      <c r="AG7" s="1089"/>
    </row>
    <row r="8" spans="1:33" ht="15" customHeight="1" x14ac:dyDescent="0.25">
      <c r="A8" s="1222" t="s">
        <v>620</v>
      </c>
      <c r="B8" s="1223"/>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4"/>
    </row>
    <row r="9" spans="1:33" ht="15" customHeight="1" x14ac:dyDescent="0.25">
      <c r="A9" s="1193"/>
      <c r="B9" s="1207"/>
      <c r="C9" s="1207"/>
      <c r="D9" s="1207"/>
      <c r="E9" s="1207"/>
      <c r="F9" s="1207"/>
      <c r="G9" s="1207"/>
      <c r="H9" s="1207"/>
      <c r="I9" s="1207"/>
      <c r="J9" s="1208"/>
      <c r="K9" s="1208"/>
      <c r="L9" s="1208"/>
      <c r="M9" s="1208"/>
      <c r="N9" s="1208"/>
      <c r="O9" s="1208"/>
      <c r="P9" s="1208"/>
      <c r="Q9" s="1208"/>
      <c r="R9" s="1208"/>
      <c r="S9" s="1209"/>
      <c r="T9" s="1209"/>
      <c r="U9" s="1209"/>
      <c r="V9" s="1209"/>
      <c r="W9" s="1209"/>
      <c r="X9" s="1209"/>
      <c r="Y9" s="1209"/>
      <c r="Z9" s="1209"/>
      <c r="AA9" s="1209"/>
      <c r="AB9" s="1209"/>
      <c r="AC9" s="1209"/>
      <c r="AD9" s="1209"/>
      <c r="AE9" s="1209"/>
      <c r="AF9" s="1209"/>
      <c r="AG9" s="1194"/>
    </row>
    <row r="10" spans="1:33" ht="15" customHeight="1" x14ac:dyDescent="0.25">
      <c r="A10" s="1225"/>
      <c r="B10" s="1212"/>
      <c r="C10" s="1212"/>
      <c r="D10" s="1212"/>
      <c r="E10" s="1044"/>
      <c r="F10" s="1044"/>
      <c r="G10" s="1044"/>
      <c r="H10" s="1044"/>
      <c r="I10" s="1186"/>
      <c r="J10" s="1208"/>
      <c r="K10" s="1208"/>
      <c r="L10" s="1208"/>
      <c r="M10" s="1208"/>
      <c r="N10" s="1208"/>
      <c r="O10" s="1208"/>
      <c r="P10" s="1208"/>
      <c r="Q10" s="1208"/>
      <c r="R10" s="1208"/>
      <c r="S10" s="1186"/>
      <c r="T10" s="1186"/>
      <c r="U10" s="1181"/>
      <c r="V10" s="1181"/>
      <c r="W10" s="1181"/>
      <c r="X10" s="1181"/>
      <c r="Y10" s="1181"/>
      <c r="Z10" s="1181"/>
      <c r="AA10" s="1181"/>
      <c r="AB10" s="1181"/>
      <c r="AC10" s="1181"/>
      <c r="AD10" s="1181"/>
      <c r="AE10" s="1181"/>
      <c r="AF10" s="1188"/>
      <c r="AG10" s="1217"/>
    </row>
    <row r="11" spans="1:33" ht="15" customHeight="1" x14ac:dyDescent="0.25">
      <c r="A11" s="1225"/>
      <c r="B11" s="1212"/>
      <c r="C11" s="1212"/>
      <c r="D11" s="1212"/>
      <c r="E11" s="1044"/>
      <c r="F11" s="1044"/>
      <c r="G11" s="1044"/>
      <c r="H11" s="1044"/>
      <c r="I11" s="1186"/>
      <c r="J11" s="1186"/>
      <c r="K11" s="1186"/>
      <c r="L11" s="1186"/>
      <c r="M11" s="1186"/>
      <c r="N11" s="1186"/>
      <c r="O11" s="1186"/>
      <c r="P11" s="1186"/>
      <c r="Q11" s="1186"/>
      <c r="R11" s="1186"/>
      <c r="S11" s="1186"/>
      <c r="T11" s="1186"/>
      <c r="U11" s="1181"/>
      <c r="V11" s="1181"/>
      <c r="W11" s="1181"/>
      <c r="X11" s="1181"/>
      <c r="Y11" s="1181"/>
      <c r="Z11" s="1181"/>
      <c r="AA11" s="1181"/>
      <c r="AB11" s="1181"/>
      <c r="AC11" s="1181"/>
      <c r="AD11" s="1181"/>
      <c r="AE11" s="1181"/>
      <c r="AF11" s="1188"/>
      <c r="AG11" s="1217"/>
    </row>
    <row r="12" spans="1:33" s="68" customFormat="1" ht="15" customHeight="1" x14ac:dyDescent="0.25">
      <c r="A12" s="1193"/>
      <c r="B12" s="1207"/>
      <c r="C12" s="1207"/>
      <c r="D12" s="1207"/>
      <c r="E12" s="937"/>
      <c r="F12" s="937"/>
      <c r="G12" s="937"/>
      <c r="H12" s="937"/>
      <c r="I12" s="937"/>
      <c r="J12" s="937"/>
      <c r="K12" s="937"/>
      <c r="L12" s="937"/>
      <c r="M12" s="937"/>
      <c r="N12" s="937"/>
      <c r="O12" s="937"/>
      <c r="P12" s="937"/>
      <c r="Q12" s="937"/>
      <c r="R12" s="937"/>
      <c r="S12" s="1216"/>
      <c r="T12" s="937"/>
      <c r="U12" s="937"/>
      <c r="V12" s="937"/>
      <c r="W12" s="937"/>
      <c r="X12" s="937"/>
      <c r="Y12" s="937"/>
      <c r="Z12" s="937"/>
      <c r="AA12" s="937"/>
      <c r="AB12" s="937"/>
      <c r="AC12" s="937"/>
      <c r="AD12" s="937"/>
      <c r="AE12" s="937"/>
      <c r="AF12" s="1209"/>
      <c r="AG12" s="1194"/>
    </row>
    <row r="13" spans="1:33" s="68" customFormat="1" ht="15" customHeight="1" x14ac:dyDescent="0.25">
      <c r="A13" s="78"/>
      <c r="E13" s="1192"/>
      <c r="F13" s="1192"/>
      <c r="G13" s="1192"/>
      <c r="H13" s="1192"/>
      <c r="J13" s="937"/>
      <c r="K13" s="937"/>
      <c r="L13" s="937"/>
      <c r="M13" s="937"/>
      <c r="N13" s="937"/>
      <c r="O13" s="937"/>
      <c r="P13" s="937"/>
      <c r="Q13" s="937"/>
      <c r="R13" s="937"/>
      <c r="T13" s="1218"/>
      <c r="U13" s="1196"/>
      <c r="V13" s="1196"/>
      <c r="W13" s="1196"/>
      <c r="X13" s="1196"/>
      <c r="Y13" s="1196"/>
      <c r="Z13" s="1196"/>
      <c r="AA13" s="1196"/>
      <c r="AB13" s="1196"/>
      <c r="AC13" s="1196"/>
      <c r="AD13" s="1196"/>
      <c r="AG13" s="483"/>
    </row>
    <row r="14" spans="1:33" s="68" customFormat="1" ht="15" customHeight="1" x14ac:dyDescent="0.25">
      <c r="A14" s="78"/>
      <c r="E14" s="492"/>
      <c r="F14" s="492"/>
      <c r="G14" s="492"/>
      <c r="H14" s="492"/>
      <c r="T14" s="489"/>
      <c r="U14" s="490"/>
      <c r="V14" s="490"/>
      <c r="W14" s="490"/>
      <c r="X14" s="490"/>
      <c r="Y14" s="490"/>
      <c r="Z14" s="490"/>
      <c r="AA14" s="490"/>
      <c r="AB14" s="490"/>
      <c r="AC14" s="490"/>
      <c r="AD14" s="490"/>
      <c r="AG14" s="483"/>
    </row>
    <row r="15" spans="1:33" s="68" customFormat="1" ht="99.95" customHeight="1" x14ac:dyDescent="0.25">
      <c r="A15" s="78"/>
      <c r="E15" s="492"/>
      <c r="F15" s="492"/>
      <c r="G15" s="492"/>
      <c r="H15" s="492"/>
      <c r="T15" s="489"/>
      <c r="U15" s="490"/>
      <c r="V15" s="490"/>
      <c r="W15" s="490"/>
      <c r="X15" s="490"/>
      <c r="Y15" s="490"/>
      <c r="Z15" s="490"/>
      <c r="AA15" s="490"/>
      <c r="AB15" s="490"/>
      <c r="AC15" s="490"/>
      <c r="AD15" s="490"/>
      <c r="AG15" s="483"/>
    </row>
    <row r="16" spans="1:33" s="68" customFormat="1" ht="99.95" customHeight="1" x14ac:dyDescent="0.25">
      <c r="A16" s="78"/>
      <c r="E16" s="492"/>
      <c r="F16" s="492"/>
      <c r="G16" s="492"/>
      <c r="H16" s="492"/>
      <c r="T16" s="489"/>
      <c r="U16" s="490"/>
      <c r="V16" s="490"/>
      <c r="W16" s="490"/>
      <c r="X16" s="490"/>
      <c r="Y16" s="490"/>
      <c r="Z16" s="490"/>
      <c r="AA16" s="490"/>
      <c r="AB16" s="490"/>
      <c r="AC16" s="490"/>
      <c r="AD16" s="490"/>
      <c r="AG16" s="483"/>
    </row>
    <row r="17" spans="1:33" s="68" customFormat="1" ht="99.95" customHeight="1" x14ac:dyDescent="0.25">
      <c r="A17" s="78"/>
      <c r="E17" s="492"/>
      <c r="F17" s="492"/>
      <c r="G17" s="492"/>
      <c r="H17" s="492"/>
      <c r="T17" s="489"/>
      <c r="U17" s="490"/>
      <c r="V17" s="490"/>
      <c r="W17" s="490"/>
      <c r="X17" s="490"/>
      <c r="Y17" s="490"/>
      <c r="Z17" s="490"/>
      <c r="AA17" s="490"/>
      <c r="AB17" s="490"/>
      <c r="AC17" s="490"/>
      <c r="AD17" s="490"/>
      <c r="AG17" s="483"/>
    </row>
    <row r="18" spans="1:33" s="68" customFormat="1" ht="15" customHeight="1" x14ac:dyDescent="0.25">
      <c r="A18" s="78"/>
      <c r="E18" s="492"/>
      <c r="F18" s="492"/>
      <c r="G18" s="492"/>
      <c r="H18" s="492"/>
      <c r="T18" s="489"/>
      <c r="U18" s="490"/>
      <c r="V18" s="490"/>
      <c r="W18" s="490"/>
      <c r="X18" s="490"/>
      <c r="Y18" s="490"/>
      <c r="Z18" s="490"/>
      <c r="AA18" s="490"/>
      <c r="AB18" s="490"/>
      <c r="AC18" s="490"/>
      <c r="AD18" s="490"/>
      <c r="AG18" s="483"/>
    </row>
    <row r="19" spans="1:33" s="68" customFormat="1" ht="15" customHeight="1" x14ac:dyDescent="0.25">
      <c r="A19" s="78"/>
      <c r="E19" s="492"/>
      <c r="F19" s="492"/>
      <c r="G19" s="492"/>
      <c r="H19" s="492"/>
      <c r="T19" s="489"/>
      <c r="U19" s="490"/>
      <c r="V19" s="490"/>
      <c r="W19" s="490"/>
      <c r="X19" s="490"/>
      <c r="Y19" s="490"/>
      <c r="Z19" s="490"/>
      <c r="AA19" s="490"/>
      <c r="AB19" s="490"/>
      <c r="AC19" s="490"/>
      <c r="AD19" s="490"/>
      <c r="AG19" s="483"/>
    </row>
    <row r="20" spans="1:33" s="68" customFormat="1" ht="15" customHeight="1" x14ac:dyDescent="0.25">
      <c r="A20" s="402"/>
      <c r="B20" s="493"/>
      <c r="C20" s="493"/>
      <c r="D20" s="493"/>
      <c r="E20" s="1219"/>
      <c r="F20" s="1219"/>
      <c r="G20" s="1219"/>
      <c r="H20" s="1219"/>
      <c r="I20" s="493"/>
      <c r="J20" s="1216"/>
      <c r="K20" s="1216"/>
      <c r="L20" s="1216"/>
      <c r="M20" s="1216"/>
      <c r="N20" s="1216"/>
      <c r="O20" s="1216"/>
      <c r="P20" s="1216"/>
      <c r="Q20" s="1216"/>
      <c r="R20" s="1216"/>
      <c r="S20" s="493"/>
      <c r="T20" s="1220"/>
      <c r="U20" s="1221"/>
      <c r="V20" s="1221"/>
      <c r="W20" s="1221"/>
      <c r="X20" s="1221"/>
      <c r="Y20" s="1221"/>
      <c r="Z20" s="1221"/>
      <c r="AA20" s="1221"/>
      <c r="AB20" s="1221"/>
      <c r="AC20" s="1221"/>
      <c r="AD20" s="1221"/>
      <c r="AE20" s="493"/>
      <c r="AF20" s="493"/>
      <c r="AG20" s="494"/>
    </row>
    <row r="21" spans="1:33" ht="200.1" customHeight="1" x14ac:dyDescent="0.25">
      <c r="L21" s="480"/>
      <c r="M21" s="480"/>
      <c r="N21" s="480"/>
    </row>
    <row r="22" spans="1:33" ht="15" hidden="1" customHeight="1" x14ac:dyDescent="0.25">
      <c r="L22" s="480"/>
      <c r="M22" s="480"/>
      <c r="N22" s="480"/>
      <c r="P22" s="481">
        <v>1</v>
      </c>
      <c r="R22" s="1181" t="s">
        <v>1066</v>
      </c>
      <c r="S22" s="1181"/>
      <c r="T22" s="1181"/>
      <c r="U22" s="1181"/>
      <c r="V22" s="1181"/>
    </row>
    <row r="23" spans="1:33" ht="15" hidden="1" customHeight="1" x14ac:dyDescent="0.25">
      <c r="L23" s="480"/>
      <c r="M23" s="480"/>
      <c r="N23" s="480"/>
      <c r="R23" s="1181"/>
      <c r="S23" s="1181"/>
      <c r="T23" s="1181"/>
      <c r="U23" s="1181"/>
      <c r="V23" s="1181"/>
    </row>
    <row r="24" spans="1:33" ht="10.5" hidden="1" customHeight="1" x14ac:dyDescent="0.25">
      <c r="L24" s="480"/>
      <c r="M24" s="480"/>
      <c r="N24" s="480"/>
      <c r="R24" s="1181"/>
      <c r="S24" s="1181"/>
      <c r="T24" s="1181"/>
      <c r="U24" s="1181"/>
      <c r="V24" s="1181"/>
    </row>
    <row r="25" spans="1:33" ht="0.75" hidden="1" customHeight="1" x14ac:dyDescent="0.25">
      <c r="B25" s="487" t="s">
        <v>620</v>
      </c>
      <c r="C25" s="487"/>
      <c r="D25" s="487"/>
      <c r="E25" s="487"/>
      <c r="F25" s="487"/>
      <c r="G25" s="487"/>
      <c r="H25" s="487"/>
      <c r="I25" s="487"/>
      <c r="J25" s="487"/>
      <c r="K25" s="487"/>
      <c r="L25" s="487"/>
      <c r="M25" s="487"/>
      <c r="N25" s="487"/>
      <c r="O25" s="487"/>
      <c r="P25" s="487"/>
      <c r="Q25" s="487"/>
      <c r="R25" s="1181"/>
      <c r="S25" s="1181"/>
      <c r="T25" s="1181"/>
      <c r="U25" s="1181"/>
      <c r="V25" s="1181"/>
      <c r="W25" s="487"/>
      <c r="X25" s="487"/>
      <c r="Y25" s="487"/>
      <c r="Z25" s="487"/>
      <c r="AA25" s="487"/>
      <c r="AB25" s="487"/>
      <c r="AC25" s="487"/>
      <c r="AD25" s="487"/>
      <c r="AE25" s="487"/>
      <c r="AF25" s="487"/>
      <c r="AG25" s="487"/>
    </row>
    <row r="26" spans="1:33" ht="0.75" hidden="1" customHeight="1" x14ac:dyDescent="0.25">
      <c r="B26" s="68"/>
      <c r="C26" s="68"/>
      <c r="D26" s="68"/>
      <c r="E26" s="68"/>
      <c r="F26" s="68"/>
      <c r="G26" s="68"/>
      <c r="H26" s="68"/>
      <c r="I26" s="68"/>
      <c r="J26" s="68"/>
      <c r="K26" s="68"/>
      <c r="L26" s="68"/>
      <c r="M26" s="68"/>
      <c r="N26" s="68"/>
      <c r="O26" s="68"/>
      <c r="P26" s="68"/>
      <c r="Q26" s="68"/>
      <c r="R26" s="1181"/>
      <c r="S26" s="1181"/>
      <c r="T26" s="1181"/>
      <c r="U26" s="1181"/>
      <c r="V26" s="1181"/>
      <c r="W26" s="68"/>
      <c r="X26" s="68"/>
      <c r="Y26" s="68"/>
      <c r="Z26" s="68"/>
      <c r="AA26" s="68"/>
      <c r="AB26" s="68"/>
      <c r="AC26" s="68"/>
      <c r="AD26" s="68"/>
      <c r="AE26" s="68"/>
      <c r="AF26" s="68"/>
      <c r="AG26" s="68"/>
    </row>
    <row r="27" spans="1:33" ht="0.75" hidden="1" customHeight="1" x14ac:dyDescent="0.25">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row>
    <row r="28" spans="1:33" ht="0.75" hidden="1" customHeight="1" x14ac:dyDescent="0.25">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row>
    <row r="29" spans="1:33" ht="0.75" hidden="1" customHeight="1" x14ac:dyDescent="0.25">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row>
    <row r="30" spans="1:33" ht="0.75" hidden="1" customHeight="1" x14ac:dyDescent="0.25">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row>
    <row r="31" spans="1:33" ht="0.75" hidden="1" customHeight="1" x14ac:dyDescent="0.25">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row>
    <row r="32" spans="1:33" ht="6.4" hidden="1" customHeight="1" x14ac:dyDescent="0.25"/>
    <row r="33" spans="13:33" ht="0.75" hidden="1" customHeight="1" x14ac:dyDescent="0.25"/>
    <row r="34" spans="13:33" ht="0.75" hidden="1" customHeight="1" x14ac:dyDescent="0.25">
      <c r="P34" s="1182">
        <v>3895</v>
      </c>
    </row>
    <row r="35" spans="13:33" ht="12.95" hidden="1" customHeight="1" x14ac:dyDescent="0.25">
      <c r="P35" s="1182"/>
      <c r="X35" s="1183">
        <v>86816731.370000005</v>
      </c>
      <c r="Y35" s="1183"/>
      <c r="Z35" s="1183"/>
      <c r="AA35" s="1183"/>
      <c r="AB35" s="1183"/>
      <c r="AC35" s="1183"/>
    </row>
    <row r="36" spans="13:33" ht="0.75" hidden="1" customHeight="1" x14ac:dyDescent="0.25">
      <c r="X36" s="1183"/>
      <c r="Y36" s="1183"/>
      <c r="Z36" s="1183"/>
      <c r="AA36" s="1183"/>
      <c r="AB36" s="1183"/>
      <c r="AC36" s="1183"/>
    </row>
    <row r="37" spans="13:33" ht="1.5" hidden="1" customHeight="1" x14ac:dyDescent="0.25"/>
    <row r="38" spans="13:33" ht="2.85" hidden="1" customHeight="1" x14ac:dyDescent="0.25"/>
    <row r="39" spans="13:33" ht="0.75" hidden="1" customHeight="1" x14ac:dyDescent="0.25">
      <c r="M39" s="488" t="s">
        <v>620</v>
      </c>
    </row>
    <row r="40" spans="13:33" ht="2.4500000000000002" hidden="1" customHeight="1" x14ac:dyDescent="0.25"/>
    <row r="41" spans="13:33" ht="7.7" hidden="1" customHeight="1" x14ac:dyDescent="0.25"/>
    <row r="42" spans="13:33" ht="13.7" hidden="1" customHeight="1" x14ac:dyDescent="0.25">
      <c r="AC42" s="1184" t="s">
        <v>1084</v>
      </c>
      <c r="AD42" s="1184"/>
      <c r="AE42" s="1184"/>
      <c r="AF42" s="1184"/>
      <c r="AG42" s="1184"/>
    </row>
    <row r="43" spans="13:33" ht="1.5" hidden="1" customHeight="1" x14ac:dyDescent="0.25"/>
    <row r="44" spans="13:33" hidden="1" x14ac:dyDescent="0.25"/>
    <row r="45" spans="13:33" hidden="1" x14ac:dyDescent="0.25"/>
    <row r="46" spans="13:33" hidden="1" x14ac:dyDescent="0.25"/>
    <row r="47" spans="13:33" hidden="1" x14ac:dyDescent="0.25"/>
    <row r="48" spans="13:3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sheetData>
  <sheetProtection formatCells="0" formatColumns="0" formatRows="0" insertRows="0" deleteRows="0"/>
  <mergeCells count="33">
    <mergeCell ref="D1:AF1"/>
    <mergeCell ref="A2:I7"/>
    <mergeCell ref="J2:AF2"/>
    <mergeCell ref="J4:AA5"/>
    <mergeCell ref="AB4:AF4"/>
    <mergeCell ref="J6:X6"/>
    <mergeCell ref="J7:U7"/>
    <mergeCell ref="V7:AC7"/>
    <mergeCell ref="AE7:AG7"/>
    <mergeCell ref="E12:H12"/>
    <mergeCell ref="U12:AE12"/>
    <mergeCell ref="A8:AG8"/>
    <mergeCell ref="A9:I9"/>
    <mergeCell ref="J9:R10"/>
    <mergeCell ref="S9:AG9"/>
    <mergeCell ref="A10:D12"/>
    <mergeCell ref="E10:H11"/>
    <mergeCell ref="I10:I12"/>
    <mergeCell ref="E13:H13"/>
    <mergeCell ref="J13:R13"/>
    <mergeCell ref="T13:AD13"/>
    <mergeCell ref="E20:H20"/>
    <mergeCell ref="J20:R20"/>
    <mergeCell ref="T20:AD20"/>
    <mergeCell ref="R22:V26"/>
    <mergeCell ref="P34:P35"/>
    <mergeCell ref="X35:AC36"/>
    <mergeCell ref="AC42:AG42"/>
    <mergeCell ref="K3:U3"/>
    <mergeCell ref="S10:T12"/>
    <mergeCell ref="U10:AE11"/>
    <mergeCell ref="AF10:AG12"/>
    <mergeCell ref="J11:R12"/>
  </mergeCells>
  <printOptions horizontalCentered="1"/>
  <pageMargins left="0.11811023622047245" right="0.11811023622047245" top="0.15748031496062992" bottom="0" header="0.31496062992125984" footer="0.31496062992125984"/>
  <pageSetup scale="9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F1"/>
    </sheetView>
  </sheetViews>
  <sheetFormatPr baseColWidth="10" defaultRowHeight="12" x14ac:dyDescent="0.2"/>
  <cols>
    <col min="1" max="1" width="49" style="19" bestFit="1" customWidth="1"/>
    <col min="2" max="2" width="11.42578125" style="19"/>
    <col min="3" max="3" width="20" style="19" customWidth="1"/>
    <col min="4" max="5" width="11.28515625" style="19" bestFit="1" customWidth="1"/>
    <col min="6" max="6" width="9.85546875" style="19" bestFit="1" customWidth="1"/>
    <col min="7" max="7" width="11.85546875" style="19" bestFit="1" customWidth="1"/>
    <col min="8" max="16384" width="11.42578125" style="19"/>
  </cols>
  <sheetData>
    <row r="1" spans="1:7" x14ac:dyDescent="0.2">
      <c r="A1" s="1228" t="s">
        <v>342</v>
      </c>
      <c r="B1" s="1229"/>
      <c r="C1" s="1229"/>
      <c r="D1" s="1229"/>
      <c r="E1" s="1229"/>
      <c r="F1" s="1230"/>
    </row>
    <row r="2" spans="1:7" x14ac:dyDescent="0.2">
      <c r="A2" s="1231" t="s">
        <v>1105</v>
      </c>
      <c r="B2" s="1232"/>
      <c r="C2" s="1232"/>
      <c r="D2" s="1232"/>
      <c r="E2" s="1232"/>
      <c r="F2" s="1233"/>
    </row>
    <row r="3" spans="1:7" x14ac:dyDescent="0.2">
      <c r="A3" s="1231" t="s">
        <v>1091</v>
      </c>
      <c r="B3" s="1232"/>
      <c r="C3" s="1232"/>
      <c r="D3" s="1232"/>
      <c r="E3" s="1232"/>
      <c r="F3" s="1233"/>
    </row>
    <row r="4" spans="1:7" x14ac:dyDescent="0.2">
      <c r="A4" s="1231" t="s">
        <v>1092</v>
      </c>
      <c r="B4" s="1232"/>
      <c r="C4" s="1232"/>
      <c r="D4" s="1232"/>
      <c r="E4" s="1232"/>
      <c r="F4" s="1233"/>
    </row>
    <row r="5" spans="1:7" x14ac:dyDescent="0.2">
      <c r="A5" s="1231" t="s">
        <v>0</v>
      </c>
      <c r="B5" s="1232"/>
      <c r="C5" s="1232"/>
      <c r="D5" s="1232"/>
      <c r="E5" s="1232"/>
      <c r="F5" s="1233"/>
    </row>
    <row r="6" spans="1:7" x14ac:dyDescent="0.2">
      <c r="A6" s="495"/>
      <c r="B6" s="24"/>
      <c r="C6" s="24"/>
      <c r="D6" s="24"/>
      <c r="E6" s="24"/>
      <c r="F6" s="496"/>
    </row>
    <row r="7" spans="1:7" ht="12.75" thickBot="1" x14ac:dyDescent="0.25">
      <c r="A7" s="495"/>
      <c r="B7" s="24"/>
      <c r="C7" s="24"/>
      <c r="D7" s="24"/>
      <c r="E7" s="24"/>
      <c r="F7" s="496"/>
    </row>
    <row r="8" spans="1:7" ht="12.75" hidden="1" thickBot="1" x14ac:dyDescent="0.25">
      <c r="A8" s="497"/>
      <c r="B8" s="498"/>
      <c r="C8" s="498"/>
      <c r="D8" s="498"/>
      <c r="E8" s="498"/>
      <c r="F8" s="499"/>
    </row>
    <row r="9" spans="1:7" ht="12.75" thickBot="1" x14ac:dyDescent="0.25">
      <c r="A9" s="1234" t="s">
        <v>1093</v>
      </c>
      <c r="B9" s="1236" t="s">
        <v>1094</v>
      </c>
      <c r="C9" s="1237"/>
      <c r="D9" s="1240" t="s">
        <v>1095</v>
      </c>
      <c r="E9" s="1241"/>
      <c r="F9" s="1242" t="s">
        <v>1096</v>
      </c>
    </row>
    <row r="10" spans="1:7" ht="12.75" thickBot="1" x14ac:dyDescent="0.25">
      <c r="A10" s="1235"/>
      <c r="B10" s="1238"/>
      <c r="C10" s="1239"/>
      <c r="D10" s="500" t="s">
        <v>1097</v>
      </c>
      <c r="E10" s="500" t="s">
        <v>470</v>
      </c>
      <c r="F10" s="1243"/>
    </row>
    <row r="11" spans="1:7" ht="12.75" hidden="1" thickBot="1" x14ac:dyDescent="0.25">
      <c r="A11" s="505" t="s">
        <v>1098</v>
      </c>
      <c r="B11" s="1226" t="s">
        <v>1099</v>
      </c>
      <c r="C11" s="1227"/>
      <c r="D11" s="501"/>
      <c r="E11" s="501"/>
      <c r="F11" s="502"/>
    </row>
    <row r="12" spans="1:7" ht="24.75" thickBot="1" x14ac:dyDescent="0.25">
      <c r="A12" s="506" t="s">
        <v>1100</v>
      </c>
      <c r="B12" s="1226" t="s">
        <v>1099</v>
      </c>
      <c r="C12" s="1227"/>
      <c r="D12" s="503">
        <v>5869286</v>
      </c>
      <c r="E12" s="503">
        <v>5410030</v>
      </c>
      <c r="F12" s="503">
        <v>459255.73</v>
      </c>
      <c r="G12" s="507"/>
    </row>
    <row r="13" spans="1:7" ht="12.75" hidden="1" thickBot="1" x14ac:dyDescent="0.25">
      <c r="A13" s="506" t="s">
        <v>1101</v>
      </c>
      <c r="B13" s="1226" t="s">
        <v>1099</v>
      </c>
      <c r="C13" s="1227"/>
      <c r="D13" s="503"/>
      <c r="E13" s="503"/>
      <c r="F13" s="503"/>
    </row>
    <row r="14" spans="1:7" ht="24.75" hidden="1" thickBot="1" x14ac:dyDescent="0.25">
      <c r="A14" s="506" t="s">
        <v>1102</v>
      </c>
      <c r="B14" s="1226" t="s">
        <v>1099</v>
      </c>
      <c r="C14" s="1227"/>
      <c r="D14" s="503"/>
      <c r="E14" s="503"/>
      <c r="F14" s="503"/>
    </row>
    <row r="15" spans="1:7" ht="12.75" hidden="1" thickBot="1" x14ac:dyDescent="0.25">
      <c r="A15" s="506" t="s">
        <v>1103</v>
      </c>
      <c r="B15" s="1226" t="s">
        <v>1099</v>
      </c>
      <c r="C15" s="1227"/>
      <c r="D15" s="503"/>
      <c r="E15" s="503"/>
      <c r="F15" s="503"/>
    </row>
    <row r="16" spans="1:7" ht="12.75" hidden="1" thickBot="1" x14ac:dyDescent="0.25">
      <c r="A16" s="506" t="s">
        <v>1104</v>
      </c>
      <c r="B16" s="1226" t="s">
        <v>1099</v>
      </c>
      <c r="C16" s="1227"/>
      <c r="D16" s="503"/>
      <c r="E16" s="503"/>
      <c r="F16" s="503"/>
    </row>
    <row r="17" spans="4:6" ht="12.75" thickBot="1" x14ac:dyDescent="0.25">
      <c r="D17" s="504">
        <v>5869286</v>
      </c>
      <c r="E17" s="504">
        <v>5410030</v>
      </c>
      <c r="F17" s="504">
        <v>459255.73</v>
      </c>
    </row>
    <row r="18" spans="4:6" x14ac:dyDescent="0.2">
      <c r="D18" s="508"/>
    </row>
    <row r="23" spans="4:6" x14ac:dyDescent="0.2">
      <c r="E23" s="509"/>
    </row>
  </sheetData>
  <mergeCells count="15">
    <mergeCell ref="B16:C16"/>
    <mergeCell ref="A1:F1"/>
    <mergeCell ref="A2:F2"/>
    <mergeCell ref="A3:F3"/>
    <mergeCell ref="A4:F4"/>
    <mergeCell ref="A5:F5"/>
    <mergeCell ref="A9:A10"/>
    <mergeCell ref="B9:C10"/>
    <mergeCell ref="D9:E9"/>
    <mergeCell ref="F9:F10"/>
    <mergeCell ref="B11:C11"/>
    <mergeCell ref="B12:C12"/>
    <mergeCell ref="B13:C13"/>
    <mergeCell ref="B14:C14"/>
    <mergeCell ref="B15:C1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83"/>
  <sheetViews>
    <sheetView workbookViewId="0">
      <selection activeCell="A5" sqref="A5"/>
    </sheetView>
  </sheetViews>
  <sheetFormatPr baseColWidth="10" defaultRowHeight="12" x14ac:dyDescent="0.2"/>
  <cols>
    <col min="1" max="1" width="1.28515625" style="146" customWidth="1"/>
    <col min="2" max="2" width="56.42578125" style="146" customWidth="1"/>
    <col min="3" max="3" width="14.7109375" style="409" customWidth="1"/>
    <col min="4" max="4" width="15" style="409" customWidth="1"/>
    <col min="5" max="5" width="59.42578125" style="146" customWidth="1"/>
    <col min="6" max="6" width="12.28515625" style="409" customWidth="1"/>
    <col min="7" max="7" width="15.140625" style="409" customWidth="1"/>
    <col min="8" max="256" width="11.42578125" style="146"/>
    <col min="257" max="257" width="1.28515625" style="146" customWidth="1"/>
    <col min="258" max="258" width="56.42578125" style="146" customWidth="1"/>
    <col min="259" max="259" width="14.7109375" style="146" customWidth="1"/>
    <col min="260" max="260" width="15" style="146" customWidth="1"/>
    <col min="261" max="261" width="59.42578125" style="146" customWidth="1"/>
    <col min="262" max="262" width="12.28515625" style="146" customWidth="1"/>
    <col min="263" max="263" width="15.140625" style="146" customWidth="1"/>
    <col min="264" max="512" width="11.42578125" style="146"/>
    <col min="513" max="513" width="1.28515625" style="146" customWidth="1"/>
    <col min="514" max="514" width="56.42578125" style="146" customWidth="1"/>
    <col min="515" max="515" width="14.7109375" style="146" customWidth="1"/>
    <col min="516" max="516" width="15" style="146" customWidth="1"/>
    <col min="517" max="517" width="59.42578125" style="146" customWidth="1"/>
    <col min="518" max="518" width="12.28515625" style="146" customWidth="1"/>
    <col min="519" max="519" width="15.140625" style="146" customWidth="1"/>
    <col min="520" max="768" width="11.42578125" style="146"/>
    <col min="769" max="769" width="1.28515625" style="146" customWidth="1"/>
    <col min="770" max="770" width="56.42578125" style="146" customWidth="1"/>
    <col min="771" max="771" width="14.7109375" style="146" customWidth="1"/>
    <col min="772" max="772" width="15" style="146" customWidth="1"/>
    <col min="773" max="773" width="59.42578125" style="146" customWidth="1"/>
    <col min="774" max="774" width="12.28515625" style="146" customWidth="1"/>
    <col min="775" max="775" width="15.140625" style="146" customWidth="1"/>
    <col min="776" max="1024" width="11.42578125" style="146"/>
    <col min="1025" max="1025" width="1.28515625" style="146" customWidth="1"/>
    <col min="1026" max="1026" width="56.42578125" style="146" customWidth="1"/>
    <col min="1027" max="1027" width="14.7109375" style="146" customWidth="1"/>
    <col min="1028" max="1028" width="15" style="146" customWidth="1"/>
    <col min="1029" max="1029" width="59.42578125" style="146" customWidth="1"/>
    <col min="1030" max="1030" width="12.28515625" style="146" customWidth="1"/>
    <col min="1031" max="1031" width="15.140625" style="146" customWidth="1"/>
    <col min="1032" max="1280" width="11.42578125" style="146"/>
    <col min="1281" max="1281" width="1.28515625" style="146" customWidth="1"/>
    <col min="1282" max="1282" width="56.42578125" style="146" customWidth="1"/>
    <col min="1283" max="1283" width="14.7109375" style="146" customWidth="1"/>
    <col min="1284" max="1284" width="15" style="146" customWidth="1"/>
    <col min="1285" max="1285" width="59.42578125" style="146" customWidth="1"/>
    <col min="1286" max="1286" width="12.28515625" style="146" customWidth="1"/>
    <col min="1287" max="1287" width="15.140625" style="146" customWidth="1"/>
    <col min="1288" max="1536" width="11.42578125" style="146"/>
    <col min="1537" max="1537" width="1.28515625" style="146" customWidth="1"/>
    <col min="1538" max="1538" width="56.42578125" style="146" customWidth="1"/>
    <col min="1539" max="1539" width="14.7109375" style="146" customWidth="1"/>
    <col min="1540" max="1540" width="15" style="146" customWidth="1"/>
    <col min="1541" max="1541" width="59.42578125" style="146" customWidth="1"/>
    <col min="1542" max="1542" width="12.28515625" style="146" customWidth="1"/>
    <col min="1543" max="1543" width="15.140625" style="146" customWidth="1"/>
    <col min="1544" max="1792" width="11.42578125" style="146"/>
    <col min="1793" max="1793" width="1.28515625" style="146" customWidth="1"/>
    <col min="1794" max="1794" width="56.42578125" style="146" customWidth="1"/>
    <col min="1795" max="1795" width="14.7109375" style="146" customWidth="1"/>
    <col min="1796" max="1796" width="15" style="146" customWidth="1"/>
    <col min="1797" max="1797" width="59.42578125" style="146" customWidth="1"/>
    <col min="1798" max="1798" width="12.28515625" style="146" customWidth="1"/>
    <col min="1799" max="1799" width="15.140625" style="146" customWidth="1"/>
    <col min="1800" max="2048" width="11.42578125" style="146"/>
    <col min="2049" max="2049" width="1.28515625" style="146" customWidth="1"/>
    <col min="2050" max="2050" width="56.42578125" style="146" customWidth="1"/>
    <col min="2051" max="2051" width="14.7109375" style="146" customWidth="1"/>
    <col min="2052" max="2052" width="15" style="146" customWidth="1"/>
    <col min="2053" max="2053" width="59.42578125" style="146" customWidth="1"/>
    <col min="2054" max="2054" width="12.28515625" style="146" customWidth="1"/>
    <col min="2055" max="2055" width="15.140625" style="146" customWidth="1"/>
    <col min="2056" max="2304" width="11.42578125" style="146"/>
    <col min="2305" max="2305" width="1.28515625" style="146" customWidth="1"/>
    <col min="2306" max="2306" width="56.42578125" style="146" customWidth="1"/>
    <col min="2307" max="2307" width="14.7109375" style="146" customWidth="1"/>
    <col min="2308" max="2308" width="15" style="146" customWidth="1"/>
    <col min="2309" max="2309" width="59.42578125" style="146" customWidth="1"/>
    <col min="2310" max="2310" width="12.28515625" style="146" customWidth="1"/>
    <col min="2311" max="2311" width="15.140625" style="146" customWidth="1"/>
    <col min="2312" max="2560" width="11.42578125" style="146"/>
    <col min="2561" max="2561" width="1.28515625" style="146" customWidth="1"/>
    <col min="2562" max="2562" width="56.42578125" style="146" customWidth="1"/>
    <col min="2563" max="2563" width="14.7109375" style="146" customWidth="1"/>
    <col min="2564" max="2564" width="15" style="146" customWidth="1"/>
    <col min="2565" max="2565" width="59.42578125" style="146" customWidth="1"/>
    <col min="2566" max="2566" width="12.28515625" style="146" customWidth="1"/>
    <col min="2567" max="2567" width="15.140625" style="146" customWidth="1"/>
    <col min="2568" max="2816" width="11.42578125" style="146"/>
    <col min="2817" max="2817" width="1.28515625" style="146" customWidth="1"/>
    <col min="2818" max="2818" width="56.42578125" style="146" customWidth="1"/>
    <col min="2819" max="2819" width="14.7109375" style="146" customWidth="1"/>
    <col min="2820" max="2820" width="15" style="146" customWidth="1"/>
    <col min="2821" max="2821" width="59.42578125" style="146" customWidth="1"/>
    <col min="2822" max="2822" width="12.28515625" style="146" customWidth="1"/>
    <col min="2823" max="2823" width="15.140625" style="146" customWidth="1"/>
    <col min="2824" max="3072" width="11.42578125" style="146"/>
    <col min="3073" max="3073" width="1.28515625" style="146" customWidth="1"/>
    <col min="3074" max="3074" width="56.42578125" style="146" customWidth="1"/>
    <col min="3075" max="3075" width="14.7109375" style="146" customWidth="1"/>
    <col min="3076" max="3076" width="15" style="146" customWidth="1"/>
    <col min="3077" max="3077" width="59.42578125" style="146" customWidth="1"/>
    <col min="3078" max="3078" width="12.28515625" style="146" customWidth="1"/>
    <col min="3079" max="3079" width="15.140625" style="146" customWidth="1"/>
    <col min="3080" max="3328" width="11.42578125" style="146"/>
    <col min="3329" max="3329" width="1.28515625" style="146" customWidth="1"/>
    <col min="3330" max="3330" width="56.42578125" style="146" customWidth="1"/>
    <col min="3331" max="3331" width="14.7109375" style="146" customWidth="1"/>
    <col min="3332" max="3332" width="15" style="146" customWidth="1"/>
    <col min="3333" max="3333" width="59.42578125" style="146" customWidth="1"/>
    <col min="3334" max="3334" width="12.28515625" style="146" customWidth="1"/>
    <col min="3335" max="3335" width="15.140625" style="146" customWidth="1"/>
    <col min="3336" max="3584" width="11.42578125" style="146"/>
    <col min="3585" max="3585" width="1.28515625" style="146" customWidth="1"/>
    <col min="3586" max="3586" width="56.42578125" style="146" customWidth="1"/>
    <col min="3587" max="3587" width="14.7109375" style="146" customWidth="1"/>
    <col min="3588" max="3588" width="15" style="146" customWidth="1"/>
    <col min="3589" max="3589" width="59.42578125" style="146" customWidth="1"/>
    <col min="3590" max="3590" width="12.28515625" style="146" customWidth="1"/>
    <col min="3591" max="3591" width="15.140625" style="146" customWidth="1"/>
    <col min="3592" max="3840" width="11.42578125" style="146"/>
    <col min="3841" max="3841" width="1.28515625" style="146" customWidth="1"/>
    <col min="3842" max="3842" width="56.42578125" style="146" customWidth="1"/>
    <col min="3843" max="3843" width="14.7109375" style="146" customWidth="1"/>
    <col min="3844" max="3844" width="15" style="146" customWidth="1"/>
    <col min="3845" max="3845" width="59.42578125" style="146" customWidth="1"/>
    <col min="3846" max="3846" width="12.28515625" style="146" customWidth="1"/>
    <col min="3847" max="3847" width="15.140625" style="146" customWidth="1"/>
    <col min="3848" max="4096" width="11.42578125" style="146"/>
    <col min="4097" max="4097" width="1.28515625" style="146" customWidth="1"/>
    <col min="4098" max="4098" width="56.42578125" style="146" customWidth="1"/>
    <col min="4099" max="4099" width="14.7109375" style="146" customWidth="1"/>
    <col min="4100" max="4100" width="15" style="146" customWidth="1"/>
    <col min="4101" max="4101" width="59.42578125" style="146" customWidth="1"/>
    <col min="4102" max="4102" width="12.28515625" style="146" customWidth="1"/>
    <col min="4103" max="4103" width="15.140625" style="146" customWidth="1"/>
    <col min="4104" max="4352" width="11.42578125" style="146"/>
    <col min="4353" max="4353" width="1.28515625" style="146" customWidth="1"/>
    <col min="4354" max="4354" width="56.42578125" style="146" customWidth="1"/>
    <col min="4355" max="4355" width="14.7109375" style="146" customWidth="1"/>
    <col min="4356" max="4356" width="15" style="146" customWidth="1"/>
    <col min="4357" max="4357" width="59.42578125" style="146" customWidth="1"/>
    <col min="4358" max="4358" width="12.28515625" style="146" customWidth="1"/>
    <col min="4359" max="4359" width="15.140625" style="146" customWidth="1"/>
    <col min="4360" max="4608" width="11.42578125" style="146"/>
    <col min="4609" max="4609" width="1.28515625" style="146" customWidth="1"/>
    <col min="4610" max="4610" width="56.42578125" style="146" customWidth="1"/>
    <col min="4611" max="4611" width="14.7109375" style="146" customWidth="1"/>
    <col min="4612" max="4612" width="15" style="146" customWidth="1"/>
    <col min="4613" max="4613" width="59.42578125" style="146" customWidth="1"/>
    <col min="4614" max="4614" width="12.28515625" style="146" customWidth="1"/>
    <col min="4615" max="4615" width="15.140625" style="146" customWidth="1"/>
    <col min="4616" max="4864" width="11.42578125" style="146"/>
    <col min="4865" max="4865" width="1.28515625" style="146" customWidth="1"/>
    <col min="4866" max="4866" width="56.42578125" style="146" customWidth="1"/>
    <col min="4867" max="4867" width="14.7109375" style="146" customWidth="1"/>
    <col min="4868" max="4868" width="15" style="146" customWidth="1"/>
    <col min="4869" max="4869" width="59.42578125" style="146" customWidth="1"/>
    <col min="4870" max="4870" width="12.28515625" style="146" customWidth="1"/>
    <col min="4871" max="4871" width="15.140625" style="146" customWidth="1"/>
    <col min="4872" max="5120" width="11.42578125" style="146"/>
    <col min="5121" max="5121" width="1.28515625" style="146" customWidth="1"/>
    <col min="5122" max="5122" width="56.42578125" style="146" customWidth="1"/>
    <col min="5123" max="5123" width="14.7109375" style="146" customWidth="1"/>
    <col min="5124" max="5124" width="15" style="146" customWidth="1"/>
    <col min="5125" max="5125" width="59.42578125" style="146" customWidth="1"/>
    <col min="5126" max="5126" width="12.28515625" style="146" customWidth="1"/>
    <col min="5127" max="5127" width="15.140625" style="146" customWidth="1"/>
    <col min="5128" max="5376" width="11.42578125" style="146"/>
    <col min="5377" max="5377" width="1.28515625" style="146" customWidth="1"/>
    <col min="5378" max="5378" width="56.42578125" style="146" customWidth="1"/>
    <col min="5379" max="5379" width="14.7109375" style="146" customWidth="1"/>
    <col min="5380" max="5380" width="15" style="146" customWidth="1"/>
    <col min="5381" max="5381" width="59.42578125" style="146" customWidth="1"/>
    <col min="5382" max="5382" width="12.28515625" style="146" customWidth="1"/>
    <col min="5383" max="5383" width="15.140625" style="146" customWidth="1"/>
    <col min="5384" max="5632" width="11.42578125" style="146"/>
    <col min="5633" max="5633" width="1.28515625" style="146" customWidth="1"/>
    <col min="5634" max="5634" width="56.42578125" style="146" customWidth="1"/>
    <col min="5635" max="5635" width="14.7109375" style="146" customWidth="1"/>
    <col min="5636" max="5636" width="15" style="146" customWidth="1"/>
    <col min="5637" max="5637" width="59.42578125" style="146" customWidth="1"/>
    <col min="5638" max="5638" width="12.28515625" style="146" customWidth="1"/>
    <col min="5639" max="5639" width="15.140625" style="146" customWidth="1"/>
    <col min="5640" max="5888" width="11.42578125" style="146"/>
    <col min="5889" max="5889" width="1.28515625" style="146" customWidth="1"/>
    <col min="5890" max="5890" width="56.42578125" style="146" customWidth="1"/>
    <col min="5891" max="5891" width="14.7109375" style="146" customWidth="1"/>
    <col min="5892" max="5892" width="15" style="146" customWidth="1"/>
    <col min="5893" max="5893" width="59.42578125" style="146" customWidth="1"/>
    <col min="5894" max="5894" width="12.28515625" style="146" customWidth="1"/>
    <col min="5895" max="5895" width="15.140625" style="146" customWidth="1"/>
    <col min="5896" max="6144" width="11.42578125" style="146"/>
    <col min="6145" max="6145" width="1.28515625" style="146" customWidth="1"/>
    <col min="6146" max="6146" width="56.42578125" style="146" customWidth="1"/>
    <col min="6147" max="6147" width="14.7109375" style="146" customWidth="1"/>
    <col min="6148" max="6148" width="15" style="146" customWidth="1"/>
    <col min="6149" max="6149" width="59.42578125" style="146" customWidth="1"/>
    <col min="6150" max="6150" width="12.28515625" style="146" customWidth="1"/>
    <col min="6151" max="6151" width="15.140625" style="146" customWidth="1"/>
    <col min="6152" max="6400" width="11.42578125" style="146"/>
    <col min="6401" max="6401" width="1.28515625" style="146" customWidth="1"/>
    <col min="6402" max="6402" width="56.42578125" style="146" customWidth="1"/>
    <col min="6403" max="6403" width="14.7109375" style="146" customWidth="1"/>
    <col min="6404" max="6404" width="15" style="146" customWidth="1"/>
    <col min="6405" max="6405" width="59.42578125" style="146" customWidth="1"/>
    <col min="6406" max="6406" width="12.28515625" style="146" customWidth="1"/>
    <col min="6407" max="6407" width="15.140625" style="146" customWidth="1"/>
    <col min="6408" max="6656" width="11.42578125" style="146"/>
    <col min="6657" max="6657" width="1.28515625" style="146" customWidth="1"/>
    <col min="6658" max="6658" width="56.42578125" style="146" customWidth="1"/>
    <col min="6659" max="6659" width="14.7109375" style="146" customWidth="1"/>
    <col min="6660" max="6660" width="15" style="146" customWidth="1"/>
    <col min="6661" max="6661" width="59.42578125" style="146" customWidth="1"/>
    <col min="6662" max="6662" width="12.28515625" style="146" customWidth="1"/>
    <col min="6663" max="6663" width="15.140625" style="146" customWidth="1"/>
    <col min="6664" max="6912" width="11.42578125" style="146"/>
    <col min="6913" max="6913" width="1.28515625" style="146" customWidth="1"/>
    <col min="6914" max="6914" width="56.42578125" style="146" customWidth="1"/>
    <col min="6915" max="6915" width="14.7109375" style="146" customWidth="1"/>
    <col min="6916" max="6916" width="15" style="146" customWidth="1"/>
    <col min="6917" max="6917" width="59.42578125" style="146" customWidth="1"/>
    <col min="6918" max="6918" width="12.28515625" style="146" customWidth="1"/>
    <col min="6919" max="6919" width="15.140625" style="146" customWidth="1"/>
    <col min="6920" max="7168" width="11.42578125" style="146"/>
    <col min="7169" max="7169" width="1.28515625" style="146" customWidth="1"/>
    <col min="7170" max="7170" width="56.42578125" style="146" customWidth="1"/>
    <col min="7171" max="7171" width="14.7109375" style="146" customWidth="1"/>
    <col min="7172" max="7172" width="15" style="146" customWidth="1"/>
    <col min="7173" max="7173" width="59.42578125" style="146" customWidth="1"/>
    <col min="7174" max="7174" width="12.28515625" style="146" customWidth="1"/>
    <col min="7175" max="7175" width="15.140625" style="146" customWidth="1"/>
    <col min="7176" max="7424" width="11.42578125" style="146"/>
    <col min="7425" max="7425" width="1.28515625" style="146" customWidth="1"/>
    <col min="7426" max="7426" width="56.42578125" style="146" customWidth="1"/>
    <col min="7427" max="7427" width="14.7109375" style="146" customWidth="1"/>
    <col min="7428" max="7428" width="15" style="146" customWidth="1"/>
    <col min="7429" max="7429" width="59.42578125" style="146" customWidth="1"/>
    <col min="7430" max="7430" width="12.28515625" style="146" customWidth="1"/>
    <col min="7431" max="7431" width="15.140625" style="146" customWidth="1"/>
    <col min="7432" max="7680" width="11.42578125" style="146"/>
    <col min="7681" max="7681" width="1.28515625" style="146" customWidth="1"/>
    <col min="7682" max="7682" width="56.42578125" style="146" customWidth="1"/>
    <col min="7683" max="7683" width="14.7109375" style="146" customWidth="1"/>
    <col min="7684" max="7684" width="15" style="146" customWidth="1"/>
    <col min="7685" max="7685" width="59.42578125" style="146" customWidth="1"/>
    <col min="7686" max="7686" width="12.28515625" style="146" customWidth="1"/>
    <col min="7687" max="7687" width="15.140625" style="146" customWidth="1"/>
    <col min="7688" max="7936" width="11.42578125" style="146"/>
    <col min="7937" max="7937" width="1.28515625" style="146" customWidth="1"/>
    <col min="7938" max="7938" width="56.42578125" style="146" customWidth="1"/>
    <col min="7939" max="7939" width="14.7109375" style="146" customWidth="1"/>
    <col min="7940" max="7940" width="15" style="146" customWidth="1"/>
    <col min="7941" max="7941" width="59.42578125" style="146" customWidth="1"/>
    <col min="7942" max="7942" width="12.28515625" style="146" customWidth="1"/>
    <col min="7943" max="7943" width="15.140625" style="146" customWidth="1"/>
    <col min="7944" max="8192" width="11.42578125" style="146"/>
    <col min="8193" max="8193" width="1.28515625" style="146" customWidth="1"/>
    <col min="8194" max="8194" width="56.42578125" style="146" customWidth="1"/>
    <col min="8195" max="8195" width="14.7109375" style="146" customWidth="1"/>
    <col min="8196" max="8196" width="15" style="146" customWidth="1"/>
    <col min="8197" max="8197" width="59.42578125" style="146" customWidth="1"/>
    <col min="8198" max="8198" width="12.28515625" style="146" customWidth="1"/>
    <col min="8199" max="8199" width="15.140625" style="146" customWidth="1"/>
    <col min="8200" max="8448" width="11.42578125" style="146"/>
    <col min="8449" max="8449" width="1.28515625" style="146" customWidth="1"/>
    <col min="8450" max="8450" width="56.42578125" style="146" customWidth="1"/>
    <col min="8451" max="8451" width="14.7109375" style="146" customWidth="1"/>
    <col min="8452" max="8452" width="15" style="146" customWidth="1"/>
    <col min="8453" max="8453" width="59.42578125" style="146" customWidth="1"/>
    <col min="8454" max="8454" width="12.28515625" style="146" customWidth="1"/>
    <col min="8455" max="8455" width="15.140625" style="146" customWidth="1"/>
    <col min="8456" max="8704" width="11.42578125" style="146"/>
    <col min="8705" max="8705" width="1.28515625" style="146" customWidth="1"/>
    <col min="8706" max="8706" width="56.42578125" style="146" customWidth="1"/>
    <col min="8707" max="8707" width="14.7109375" style="146" customWidth="1"/>
    <col min="8708" max="8708" width="15" style="146" customWidth="1"/>
    <col min="8709" max="8709" width="59.42578125" style="146" customWidth="1"/>
    <col min="8710" max="8710" width="12.28515625" style="146" customWidth="1"/>
    <col min="8711" max="8711" width="15.140625" style="146" customWidth="1"/>
    <col min="8712" max="8960" width="11.42578125" style="146"/>
    <col min="8961" max="8961" width="1.28515625" style="146" customWidth="1"/>
    <col min="8962" max="8962" width="56.42578125" style="146" customWidth="1"/>
    <col min="8963" max="8963" width="14.7109375" style="146" customWidth="1"/>
    <col min="8964" max="8964" width="15" style="146" customWidth="1"/>
    <col min="8965" max="8965" width="59.42578125" style="146" customWidth="1"/>
    <col min="8966" max="8966" width="12.28515625" style="146" customWidth="1"/>
    <col min="8967" max="8967" width="15.140625" style="146" customWidth="1"/>
    <col min="8968" max="9216" width="11.42578125" style="146"/>
    <col min="9217" max="9217" width="1.28515625" style="146" customWidth="1"/>
    <col min="9218" max="9218" width="56.42578125" style="146" customWidth="1"/>
    <col min="9219" max="9219" width="14.7109375" style="146" customWidth="1"/>
    <col min="9220" max="9220" width="15" style="146" customWidth="1"/>
    <col min="9221" max="9221" width="59.42578125" style="146" customWidth="1"/>
    <col min="9222" max="9222" width="12.28515625" style="146" customWidth="1"/>
    <col min="9223" max="9223" width="15.140625" style="146" customWidth="1"/>
    <col min="9224" max="9472" width="11.42578125" style="146"/>
    <col min="9473" max="9473" width="1.28515625" style="146" customWidth="1"/>
    <col min="9474" max="9474" width="56.42578125" style="146" customWidth="1"/>
    <col min="9475" max="9475" width="14.7109375" style="146" customWidth="1"/>
    <col min="9476" max="9476" width="15" style="146" customWidth="1"/>
    <col min="9477" max="9477" width="59.42578125" style="146" customWidth="1"/>
    <col min="9478" max="9478" width="12.28515625" style="146" customWidth="1"/>
    <col min="9479" max="9479" width="15.140625" style="146" customWidth="1"/>
    <col min="9480" max="9728" width="11.42578125" style="146"/>
    <col min="9729" max="9729" width="1.28515625" style="146" customWidth="1"/>
    <col min="9730" max="9730" width="56.42578125" style="146" customWidth="1"/>
    <col min="9731" max="9731" width="14.7109375" style="146" customWidth="1"/>
    <col min="9732" max="9732" width="15" style="146" customWidth="1"/>
    <col min="9733" max="9733" width="59.42578125" style="146" customWidth="1"/>
    <col min="9734" max="9734" width="12.28515625" style="146" customWidth="1"/>
    <col min="9735" max="9735" width="15.140625" style="146" customWidth="1"/>
    <col min="9736" max="9984" width="11.42578125" style="146"/>
    <col min="9985" max="9985" width="1.28515625" style="146" customWidth="1"/>
    <col min="9986" max="9986" width="56.42578125" style="146" customWidth="1"/>
    <col min="9987" max="9987" width="14.7109375" style="146" customWidth="1"/>
    <col min="9988" max="9988" width="15" style="146" customWidth="1"/>
    <col min="9989" max="9989" width="59.42578125" style="146" customWidth="1"/>
    <col min="9990" max="9990" width="12.28515625" style="146" customWidth="1"/>
    <col min="9991" max="9991" width="15.140625" style="146" customWidth="1"/>
    <col min="9992" max="10240" width="11.42578125" style="146"/>
    <col min="10241" max="10241" width="1.28515625" style="146" customWidth="1"/>
    <col min="10242" max="10242" width="56.42578125" style="146" customWidth="1"/>
    <col min="10243" max="10243" width="14.7109375" style="146" customWidth="1"/>
    <col min="10244" max="10244" width="15" style="146" customWidth="1"/>
    <col min="10245" max="10245" width="59.42578125" style="146" customWidth="1"/>
    <col min="10246" max="10246" width="12.28515625" style="146" customWidth="1"/>
    <col min="10247" max="10247" width="15.140625" style="146" customWidth="1"/>
    <col min="10248" max="10496" width="11.42578125" style="146"/>
    <col min="10497" max="10497" width="1.28515625" style="146" customWidth="1"/>
    <col min="10498" max="10498" width="56.42578125" style="146" customWidth="1"/>
    <col min="10499" max="10499" width="14.7109375" style="146" customWidth="1"/>
    <col min="10500" max="10500" width="15" style="146" customWidth="1"/>
    <col min="10501" max="10501" width="59.42578125" style="146" customWidth="1"/>
    <col min="10502" max="10502" width="12.28515625" style="146" customWidth="1"/>
    <col min="10503" max="10503" width="15.140625" style="146" customWidth="1"/>
    <col min="10504" max="10752" width="11.42578125" style="146"/>
    <col min="10753" max="10753" width="1.28515625" style="146" customWidth="1"/>
    <col min="10754" max="10754" width="56.42578125" style="146" customWidth="1"/>
    <col min="10755" max="10755" width="14.7109375" style="146" customWidth="1"/>
    <col min="10756" max="10756" width="15" style="146" customWidth="1"/>
    <col min="10757" max="10757" width="59.42578125" style="146" customWidth="1"/>
    <col min="10758" max="10758" width="12.28515625" style="146" customWidth="1"/>
    <col min="10759" max="10759" width="15.140625" style="146" customWidth="1"/>
    <col min="10760" max="11008" width="11.42578125" style="146"/>
    <col min="11009" max="11009" width="1.28515625" style="146" customWidth="1"/>
    <col min="11010" max="11010" width="56.42578125" style="146" customWidth="1"/>
    <col min="11011" max="11011" width="14.7109375" style="146" customWidth="1"/>
    <col min="11012" max="11012" width="15" style="146" customWidth="1"/>
    <col min="11013" max="11013" width="59.42578125" style="146" customWidth="1"/>
    <col min="11014" max="11014" width="12.28515625" style="146" customWidth="1"/>
    <col min="11015" max="11015" width="15.140625" style="146" customWidth="1"/>
    <col min="11016" max="11264" width="11.42578125" style="146"/>
    <col min="11265" max="11265" width="1.28515625" style="146" customWidth="1"/>
    <col min="11266" max="11266" width="56.42578125" style="146" customWidth="1"/>
    <col min="11267" max="11267" width="14.7109375" style="146" customWidth="1"/>
    <col min="11268" max="11268" width="15" style="146" customWidth="1"/>
    <col min="11269" max="11269" width="59.42578125" style="146" customWidth="1"/>
    <col min="11270" max="11270" width="12.28515625" style="146" customWidth="1"/>
    <col min="11271" max="11271" width="15.140625" style="146" customWidth="1"/>
    <col min="11272" max="11520" width="11.42578125" style="146"/>
    <col min="11521" max="11521" width="1.28515625" style="146" customWidth="1"/>
    <col min="11522" max="11522" width="56.42578125" style="146" customWidth="1"/>
    <col min="11523" max="11523" width="14.7109375" style="146" customWidth="1"/>
    <col min="11524" max="11524" width="15" style="146" customWidth="1"/>
    <col min="11525" max="11525" width="59.42578125" style="146" customWidth="1"/>
    <col min="11526" max="11526" width="12.28515625" style="146" customWidth="1"/>
    <col min="11527" max="11527" width="15.140625" style="146" customWidth="1"/>
    <col min="11528" max="11776" width="11.42578125" style="146"/>
    <col min="11777" max="11777" width="1.28515625" style="146" customWidth="1"/>
    <col min="11778" max="11778" width="56.42578125" style="146" customWidth="1"/>
    <col min="11779" max="11779" width="14.7109375" style="146" customWidth="1"/>
    <col min="11780" max="11780" width="15" style="146" customWidth="1"/>
    <col min="11781" max="11781" width="59.42578125" style="146" customWidth="1"/>
    <col min="11782" max="11782" width="12.28515625" style="146" customWidth="1"/>
    <col min="11783" max="11783" width="15.140625" style="146" customWidth="1"/>
    <col min="11784" max="12032" width="11.42578125" style="146"/>
    <col min="12033" max="12033" width="1.28515625" style="146" customWidth="1"/>
    <col min="12034" max="12034" width="56.42578125" style="146" customWidth="1"/>
    <col min="12035" max="12035" width="14.7109375" style="146" customWidth="1"/>
    <col min="12036" max="12036" width="15" style="146" customWidth="1"/>
    <col min="12037" max="12037" width="59.42578125" style="146" customWidth="1"/>
    <col min="12038" max="12038" width="12.28515625" style="146" customWidth="1"/>
    <col min="12039" max="12039" width="15.140625" style="146" customWidth="1"/>
    <col min="12040" max="12288" width="11.42578125" style="146"/>
    <col min="12289" max="12289" width="1.28515625" style="146" customWidth="1"/>
    <col min="12290" max="12290" width="56.42578125" style="146" customWidth="1"/>
    <col min="12291" max="12291" width="14.7109375" style="146" customWidth="1"/>
    <col min="12292" max="12292" width="15" style="146" customWidth="1"/>
    <col min="12293" max="12293" width="59.42578125" style="146" customWidth="1"/>
    <col min="12294" max="12294" width="12.28515625" style="146" customWidth="1"/>
    <col min="12295" max="12295" width="15.140625" style="146" customWidth="1"/>
    <col min="12296" max="12544" width="11.42578125" style="146"/>
    <col min="12545" max="12545" width="1.28515625" style="146" customWidth="1"/>
    <col min="12546" max="12546" width="56.42578125" style="146" customWidth="1"/>
    <col min="12547" max="12547" width="14.7109375" style="146" customWidth="1"/>
    <col min="12548" max="12548" width="15" style="146" customWidth="1"/>
    <col min="12549" max="12549" width="59.42578125" style="146" customWidth="1"/>
    <col min="12550" max="12550" width="12.28515625" style="146" customWidth="1"/>
    <col min="12551" max="12551" width="15.140625" style="146" customWidth="1"/>
    <col min="12552" max="12800" width="11.42578125" style="146"/>
    <col min="12801" max="12801" width="1.28515625" style="146" customWidth="1"/>
    <col min="12802" max="12802" width="56.42578125" style="146" customWidth="1"/>
    <col min="12803" max="12803" width="14.7109375" style="146" customWidth="1"/>
    <col min="12804" max="12804" width="15" style="146" customWidth="1"/>
    <col min="12805" max="12805" width="59.42578125" style="146" customWidth="1"/>
    <col min="12806" max="12806" width="12.28515625" style="146" customWidth="1"/>
    <col min="12807" max="12807" width="15.140625" style="146" customWidth="1"/>
    <col min="12808" max="13056" width="11.42578125" style="146"/>
    <col min="13057" max="13057" width="1.28515625" style="146" customWidth="1"/>
    <col min="13058" max="13058" width="56.42578125" style="146" customWidth="1"/>
    <col min="13059" max="13059" width="14.7109375" style="146" customWidth="1"/>
    <col min="13060" max="13060" width="15" style="146" customWidth="1"/>
    <col min="13061" max="13061" width="59.42578125" style="146" customWidth="1"/>
    <col min="13062" max="13062" width="12.28515625" style="146" customWidth="1"/>
    <col min="13063" max="13063" width="15.140625" style="146" customWidth="1"/>
    <col min="13064" max="13312" width="11.42578125" style="146"/>
    <col min="13313" max="13313" width="1.28515625" style="146" customWidth="1"/>
    <col min="13314" max="13314" width="56.42578125" style="146" customWidth="1"/>
    <col min="13315" max="13315" width="14.7109375" style="146" customWidth="1"/>
    <col min="13316" max="13316" width="15" style="146" customWidth="1"/>
    <col min="13317" max="13317" width="59.42578125" style="146" customWidth="1"/>
    <col min="13318" max="13318" width="12.28515625" style="146" customWidth="1"/>
    <col min="13319" max="13319" width="15.140625" style="146" customWidth="1"/>
    <col min="13320" max="13568" width="11.42578125" style="146"/>
    <col min="13569" max="13569" width="1.28515625" style="146" customWidth="1"/>
    <col min="13570" max="13570" width="56.42578125" style="146" customWidth="1"/>
    <col min="13571" max="13571" width="14.7109375" style="146" customWidth="1"/>
    <col min="13572" max="13572" width="15" style="146" customWidth="1"/>
    <col min="13573" max="13573" width="59.42578125" style="146" customWidth="1"/>
    <col min="13574" max="13574" width="12.28515625" style="146" customWidth="1"/>
    <col min="13575" max="13575" width="15.140625" style="146" customWidth="1"/>
    <col min="13576" max="13824" width="11.42578125" style="146"/>
    <col min="13825" max="13825" width="1.28515625" style="146" customWidth="1"/>
    <col min="13826" max="13826" width="56.42578125" style="146" customWidth="1"/>
    <col min="13827" max="13827" width="14.7109375" style="146" customWidth="1"/>
    <col min="13828" max="13828" width="15" style="146" customWidth="1"/>
    <col min="13829" max="13829" width="59.42578125" style="146" customWidth="1"/>
    <col min="13830" max="13830" width="12.28515625" style="146" customWidth="1"/>
    <col min="13831" max="13831" width="15.140625" style="146" customWidth="1"/>
    <col min="13832" max="14080" width="11.42578125" style="146"/>
    <col min="14081" max="14081" width="1.28515625" style="146" customWidth="1"/>
    <col min="14082" max="14082" width="56.42578125" style="146" customWidth="1"/>
    <col min="14083" max="14083" width="14.7109375" style="146" customWidth="1"/>
    <col min="14084" max="14084" width="15" style="146" customWidth="1"/>
    <col min="14085" max="14085" width="59.42578125" style="146" customWidth="1"/>
    <col min="14086" max="14086" width="12.28515625" style="146" customWidth="1"/>
    <col min="14087" max="14087" width="15.140625" style="146" customWidth="1"/>
    <col min="14088" max="14336" width="11.42578125" style="146"/>
    <col min="14337" max="14337" width="1.28515625" style="146" customWidth="1"/>
    <col min="14338" max="14338" width="56.42578125" style="146" customWidth="1"/>
    <col min="14339" max="14339" width="14.7109375" style="146" customWidth="1"/>
    <col min="14340" max="14340" width="15" style="146" customWidth="1"/>
    <col min="14341" max="14341" width="59.42578125" style="146" customWidth="1"/>
    <col min="14342" max="14342" width="12.28515625" style="146" customWidth="1"/>
    <col min="14343" max="14343" width="15.140625" style="146" customWidth="1"/>
    <col min="14344" max="14592" width="11.42578125" style="146"/>
    <col min="14593" max="14593" width="1.28515625" style="146" customWidth="1"/>
    <col min="14594" max="14594" width="56.42578125" style="146" customWidth="1"/>
    <col min="14595" max="14595" width="14.7109375" style="146" customWidth="1"/>
    <col min="14596" max="14596" width="15" style="146" customWidth="1"/>
    <col min="14597" max="14597" width="59.42578125" style="146" customWidth="1"/>
    <col min="14598" max="14598" width="12.28515625" style="146" customWidth="1"/>
    <col min="14599" max="14599" width="15.140625" style="146" customWidth="1"/>
    <col min="14600" max="14848" width="11.42578125" style="146"/>
    <col min="14849" max="14849" width="1.28515625" style="146" customWidth="1"/>
    <col min="14850" max="14850" width="56.42578125" style="146" customWidth="1"/>
    <col min="14851" max="14851" width="14.7109375" style="146" customWidth="1"/>
    <col min="14852" max="14852" width="15" style="146" customWidth="1"/>
    <col min="14853" max="14853" width="59.42578125" style="146" customWidth="1"/>
    <col min="14854" max="14854" width="12.28515625" style="146" customWidth="1"/>
    <col min="14855" max="14855" width="15.140625" style="146" customWidth="1"/>
    <col min="14856" max="15104" width="11.42578125" style="146"/>
    <col min="15105" max="15105" width="1.28515625" style="146" customWidth="1"/>
    <col min="15106" max="15106" width="56.42578125" style="146" customWidth="1"/>
    <col min="15107" max="15107" width="14.7109375" style="146" customWidth="1"/>
    <col min="15108" max="15108" width="15" style="146" customWidth="1"/>
    <col min="15109" max="15109" width="59.42578125" style="146" customWidth="1"/>
    <col min="15110" max="15110" width="12.28515625" style="146" customWidth="1"/>
    <col min="15111" max="15111" width="15.140625" style="146" customWidth="1"/>
    <col min="15112" max="15360" width="11.42578125" style="146"/>
    <col min="15361" max="15361" width="1.28515625" style="146" customWidth="1"/>
    <col min="15362" max="15362" width="56.42578125" style="146" customWidth="1"/>
    <col min="15363" max="15363" width="14.7109375" style="146" customWidth="1"/>
    <col min="15364" max="15364" width="15" style="146" customWidth="1"/>
    <col min="15365" max="15365" width="59.42578125" style="146" customWidth="1"/>
    <col min="15366" max="15366" width="12.28515625" style="146" customWidth="1"/>
    <col min="15367" max="15367" width="15.140625" style="146" customWidth="1"/>
    <col min="15368" max="15616" width="11.42578125" style="146"/>
    <col min="15617" max="15617" width="1.28515625" style="146" customWidth="1"/>
    <col min="15618" max="15618" width="56.42578125" style="146" customWidth="1"/>
    <col min="15619" max="15619" width="14.7109375" style="146" customWidth="1"/>
    <col min="15620" max="15620" width="15" style="146" customWidth="1"/>
    <col min="15621" max="15621" width="59.42578125" style="146" customWidth="1"/>
    <col min="15622" max="15622" width="12.28515625" style="146" customWidth="1"/>
    <col min="15623" max="15623" width="15.140625" style="146" customWidth="1"/>
    <col min="15624" max="15872" width="11.42578125" style="146"/>
    <col min="15873" max="15873" width="1.28515625" style="146" customWidth="1"/>
    <col min="15874" max="15874" width="56.42578125" style="146" customWidth="1"/>
    <col min="15875" max="15875" width="14.7109375" style="146" customWidth="1"/>
    <col min="15876" max="15876" width="15" style="146" customWidth="1"/>
    <col min="15877" max="15877" width="59.42578125" style="146" customWidth="1"/>
    <col min="15878" max="15878" width="12.28515625" style="146" customWidth="1"/>
    <col min="15879" max="15879" width="15.140625" style="146" customWidth="1"/>
    <col min="15880" max="16128" width="11.42578125" style="146"/>
    <col min="16129" max="16129" width="1.28515625" style="146" customWidth="1"/>
    <col min="16130" max="16130" width="56.42578125" style="146" customWidth="1"/>
    <col min="16131" max="16131" width="14.7109375" style="146" customWidth="1"/>
    <col min="16132" max="16132" width="15" style="146" customWidth="1"/>
    <col min="16133" max="16133" width="59.42578125" style="146" customWidth="1"/>
    <col min="16134" max="16134" width="12.28515625" style="146" customWidth="1"/>
    <col min="16135" max="16135" width="15.140625" style="146" customWidth="1"/>
    <col min="16136" max="16384" width="11.42578125" style="146"/>
  </cols>
  <sheetData>
    <row r="1" spans="2:7" ht="12.75" thickBot="1" x14ac:dyDescent="0.25"/>
    <row r="2" spans="2:7" ht="12.75" thickBot="1" x14ac:dyDescent="0.25">
      <c r="B2" s="1244" t="s">
        <v>342</v>
      </c>
      <c r="C2" s="1245"/>
      <c r="D2" s="1245"/>
      <c r="E2" s="1245"/>
      <c r="F2" s="1245"/>
      <c r="G2" s="1246"/>
    </row>
    <row r="3" spans="2:7" x14ac:dyDescent="0.2">
      <c r="B3" s="1244" t="s">
        <v>1106</v>
      </c>
      <c r="C3" s="1245"/>
      <c r="D3" s="1245"/>
      <c r="E3" s="1245"/>
      <c r="F3" s="1245"/>
      <c r="G3" s="1246"/>
    </row>
    <row r="4" spans="2:7" x14ac:dyDescent="0.2">
      <c r="B4" s="1247" t="s">
        <v>1107</v>
      </c>
      <c r="C4" s="1208"/>
      <c r="D4" s="1208"/>
      <c r="E4" s="1208"/>
      <c r="F4" s="1208"/>
      <c r="G4" s="1248"/>
    </row>
    <row r="5" spans="2:7" x14ac:dyDescent="0.2">
      <c r="B5" s="1247" t="s">
        <v>1108</v>
      </c>
      <c r="C5" s="1208"/>
      <c r="D5" s="1208"/>
      <c r="E5" s="1208"/>
      <c r="F5" s="1208"/>
      <c r="G5" s="1248"/>
    </row>
    <row r="6" spans="2:7" ht="12.75" thickBot="1" x14ac:dyDescent="0.25">
      <c r="B6" s="1249" t="s">
        <v>1070</v>
      </c>
      <c r="C6" s="1250"/>
      <c r="D6" s="1250"/>
      <c r="E6" s="1250"/>
      <c r="F6" s="1250"/>
      <c r="G6" s="1251"/>
    </row>
    <row r="7" spans="2:7" ht="24.75" thickBot="1" x14ac:dyDescent="0.25">
      <c r="B7" s="539" t="s">
        <v>1109</v>
      </c>
      <c r="C7" s="540" t="s">
        <v>1110</v>
      </c>
      <c r="D7" s="540" t="s">
        <v>1111</v>
      </c>
      <c r="E7" s="541" t="s">
        <v>1109</v>
      </c>
      <c r="F7" s="540" t="s">
        <v>1110</v>
      </c>
      <c r="G7" s="540" t="s">
        <v>1111</v>
      </c>
    </row>
    <row r="8" spans="2:7" x14ac:dyDescent="0.2">
      <c r="B8" s="542" t="s">
        <v>1112</v>
      </c>
      <c r="C8" s="516"/>
      <c r="D8" s="516"/>
      <c r="E8" s="543" t="s">
        <v>6</v>
      </c>
      <c r="F8" s="516"/>
      <c r="G8" s="516"/>
    </row>
    <row r="9" spans="2:7" x14ac:dyDescent="0.2">
      <c r="B9" s="542" t="s">
        <v>7</v>
      </c>
      <c r="C9" s="518"/>
      <c r="D9" s="518"/>
      <c r="E9" s="543" t="s">
        <v>8</v>
      </c>
      <c r="F9" s="518"/>
      <c r="G9" s="518"/>
    </row>
    <row r="10" spans="2:7" ht="24" x14ac:dyDescent="0.2">
      <c r="B10" s="544" t="s">
        <v>1113</v>
      </c>
      <c r="C10" s="518">
        <v>21438469.189999998</v>
      </c>
      <c r="D10" s="518">
        <v>2922090.76</v>
      </c>
      <c r="E10" s="545" t="s">
        <v>1114</v>
      </c>
      <c r="F10" s="518">
        <v>19455162.580000002</v>
      </c>
      <c r="G10" s="518">
        <v>873777.57000000007</v>
      </c>
    </row>
    <row r="11" spans="2:7" x14ac:dyDescent="0.2">
      <c r="B11" s="546" t="s">
        <v>1115</v>
      </c>
      <c r="C11" s="518">
        <v>6950</v>
      </c>
      <c r="D11" s="518">
        <v>6950</v>
      </c>
      <c r="E11" s="547" t="s">
        <v>1116</v>
      </c>
      <c r="F11" s="518">
        <v>60592.3</v>
      </c>
      <c r="G11" s="518">
        <v>47402.32</v>
      </c>
    </row>
    <row r="12" spans="2:7" x14ac:dyDescent="0.2">
      <c r="B12" s="546" t="s">
        <v>1117</v>
      </c>
      <c r="C12" s="518">
        <v>19877837.969999999</v>
      </c>
      <c r="D12" s="518">
        <v>1120708.79</v>
      </c>
      <c r="E12" s="547" t="s">
        <v>1118</v>
      </c>
      <c r="F12" s="518">
        <v>18682701.550000001</v>
      </c>
      <c r="G12" s="518">
        <v>182046.46</v>
      </c>
    </row>
    <row r="13" spans="2:7" x14ac:dyDescent="0.2">
      <c r="B13" s="546" t="s">
        <v>1119</v>
      </c>
      <c r="C13" s="518">
        <v>0</v>
      </c>
      <c r="D13" s="518">
        <v>0</v>
      </c>
      <c r="E13" s="547" t="s">
        <v>1120</v>
      </c>
      <c r="F13" s="518">
        <v>0</v>
      </c>
      <c r="G13" s="518">
        <v>0</v>
      </c>
    </row>
    <row r="14" spans="2:7" x14ac:dyDescent="0.2">
      <c r="B14" s="546" t="s">
        <v>1121</v>
      </c>
      <c r="C14" s="518">
        <v>1553681.22</v>
      </c>
      <c r="D14" s="518">
        <v>1794431.97</v>
      </c>
      <c r="E14" s="547" t="s">
        <v>1122</v>
      </c>
      <c r="F14" s="518">
        <v>0</v>
      </c>
      <c r="G14" s="518">
        <v>0</v>
      </c>
    </row>
    <row r="15" spans="2:7" x14ac:dyDescent="0.2">
      <c r="B15" s="546" t="s">
        <v>1123</v>
      </c>
      <c r="C15" s="518">
        <v>0</v>
      </c>
      <c r="D15" s="518">
        <v>0</v>
      </c>
      <c r="E15" s="547" t="s">
        <v>1124</v>
      </c>
      <c r="F15" s="518">
        <v>0</v>
      </c>
      <c r="G15" s="518">
        <v>0</v>
      </c>
    </row>
    <row r="16" spans="2:7" ht="24" x14ac:dyDescent="0.2">
      <c r="B16" s="546" t="s">
        <v>1125</v>
      </c>
      <c r="C16" s="518">
        <v>0</v>
      </c>
      <c r="D16" s="518">
        <v>0</v>
      </c>
      <c r="E16" s="547" t="s">
        <v>1126</v>
      </c>
      <c r="F16" s="518">
        <v>0</v>
      </c>
      <c r="G16" s="518">
        <v>0</v>
      </c>
    </row>
    <row r="17" spans="2:7" x14ac:dyDescent="0.2">
      <c r="B17" s="546" t="s">
        <v>1127</v>
      </c>
      <c r="C17" s="518">
        <v>0</v>
      </c>
      <c r="D17" s="518">
        <v>0</v>
      </c>
      <c r="E17" s="547" t="s">
        <v>1128</v>
      </c>
      <c r="F17" s="518">
        <v>709804.73</v>
      </c>
      <c r="G17" s="518">
        <v>642264.79</v>
      </c>
    </row>
    <row r="18" spans="2:7" ht="24" x14ac:dyDescent="0.2">
      <c r="B18" s="544" t="s">
        <v>1129</v>
      </c>
      <c r="C18" s="518">
        <v>1376343.47</v>
      </c>
      <c r="D18" s="518">
        <v>83515.41</v>
      </c>
      <c r="E18" s="547" t="s">
        <v>1130</v>
      </c>
      <c r="F18" s="518">
        <v>0</v>
      </c>
      <c r="G18" s="518">
        <v>0</v>
      </c>
    </row>
    <row r="19" spans="2:7" x14ac:dyDescent="0.2">
      <c r="B19" s="546" t="s">
        <v>1131</v>
      </c>
      <c r="C19" s="518">
        <v>0</v>
      </c>
      <c r="D19" s="518">
        <v>0</v>
      </c>
      <c r="E19" s="547" t="s">
        <v>1132</v>
      </c>
      <c r="F19" s="518">
        <v>2064</v>
      </c>
      <c r="G19" s="518">
        <v>2064</v>
      </c>
    </row>
    <row r="20" spans="2:7" x14ac:dyDescent="0.2">
      <c r="B20" s="546" t="s">
        <v>1133</v>
      </c>
      <c r="C20" s="518">
        <v>1350090.7</v>
      </c>
      <c r="D20" s="518">
        <v>74423.91</v>
      </c>
      <c r="E20" s="545" t="s">
        <v>1134</v>
      </c>
      <c r="F20" s="518">
        <v>0</v>
      </c>
      <c r="G20" s="518">
        <v>0</v>
      </c>
    </row>
    <row r="21" spans="2:7" x14ac:dyDescent="0.2">
      <c r="B21" s="546" t="s">
        <v>1135</v>
      </c>
      <c r="C21" s="518">
        <v>26252.77</v>
      </c>
      <c r="D21" s="518">
        <v>9091.5</v>
      </c>
      <c r="E21" s="547" t="s">
        <v>1136</v>
      </c>
      <c r="F21" s="518">
        <v>0</v>
      </c>
      <c r="G21" s="518">
        <v>0</v>
      </c>
    </row>
    <row r="22" spans="2:7" x14ac:dyDescent="0.2">
      <c r="B22" s="546" t="s">
        <v>1137</v>
      </c>
      <c r="C22" s="518">
        <v>0</v>
      </c>
      <c r="D22" s="518">
        <v>0</v>
      </c>
      <c r="E22" s="548" t="s">
        <v>1138</v>
      </c>
      <c r="F22" s="518">
        <v>0</v>
      </c>
      <c r="G22" s="518">
        <v>0</v>
      </c>
    </row>
    <row r="23" spans="2:7" x14ac:dyDescent="0.2">
      <c r="B23" s="546" t="s">
        <v>1139</v>
      </c>
      <c r="C23" s="518">
        <v>0</v>
      </c>
      <c r="D23" s="518">
        <v>0</v>
      </c>
      <c r="E23" s="547" t="s">
        <v>1140</v>
      </c>
      <c r="F23" s="518">
        <v>0</v>
      </c>
      <c r="G23" s="518">
        <v>0</v>
      </c>
    </row>
    <row r="24" spans="2:7" x14ac:dyDescent="0.2">
      <c r="B24" s="546" t="s">
        <v>1141</v>
      </c>
      <c r="C24" s="518">
        <v>0</v>
      </c>
      <c r="D24" s="518">
        <v>0</v>
      </c>
      <c r="E24" s="545" t="s">
        <v>1142</v>
      </c>
      <c r="F24" s="518">
        <v>0</v>
      </c>
      <c r="G24" s="518">
        <v>0</v>
      </c>
    </row>
    <row r="25" spans="2:7" ht="24" x14ac:dyDescent="0.2">
      <c r="B25" s="546" t="s">
        <v>1143</v>
      </c>
      <c r="C25" s="518">
        <v>0</v>
      </c>
      <c r="D25" s="518">
        <v>0</v>
      </c>
      <c r="E25" s="547" t="s">
        <v>1144</v>
      </c>
      <c r="F25" s="518">
        <v>0</v>
      </c>
      <c r="G25" s="518">
        <v>0</v>
      </c>
    </row>
    <row r="26" spans="2:7" x14ac:dyDescent="0.2">
      <c r="B26" s="544" t="s">
        <v>1145</v>
      </c>
      <c r="C26" s="518">
        <v>0</v>
      </c>
      <c r="D26" s="518">
        <v>0</v>
      </c>
      <c r="E26" s="547" t="s">
        <v>1146</v>
      </c>
      <c r="F26" s="518">
        <v>0</v>
      </c>
      <c r="G26" s="518">
        <v>0</v>
      </c>
    </row>
    <row r="27" spans="2:7" ht="24" x14ac:dyDescent="0.2">
      <c r="B27" s="546" t="s">
        <v>1147</v>
      </c>
      <c r="C27" s="518">
        <v>0</v>
      </c>
      <c r="D27" s="518">
        <v>0</v>
      </c>
      <c r="E27" s="545" t="s">
        <v>1148</v>
      </c>
      <c r="F27" s="518">
        <v>0</v>
      </c>
      <c r="G27" s="518">
        <v>0</v>
      </c>
    </row>
    <row r="28" spans="2:7" ht="24" x14ac:dyDescent="0.2">
      <c r="B28" s="546" t="s">
        <v>1149</v>
      </c>
      <c r="C28" s="518">
        <v>0</v>
      </c>
      <c r="D28" s="518">
        <v>0</v>
      </c>
      <c r="E28" s="545" t="s">
        <v>1150</v>
      </c>
      <c r="F28" s="518">
        <v>0</v>
      </c>
      <c r="G28" s="518">
        <v>0</v>
      </c>
    </row>
    <row r="29" spans="2:7" ht="24" x14ac:dyDescent="0.2">
      <c r="B29" s="546" t="s">
        <v>1151</v>
      </c>
      <c r="C29" s="518">
        <v>0</v>
      </c>
      <c r="D29" s="518">
        <v>0</v>
      </c>
      <c r="E29" s="547" t="s">
        <v>1152</v>
      </c>
      <c r="F29" s="518">
        <v>0</v>
      </c>
      <c r="G29" s="518">
        <v>0</v>
      </c>
    </row>
    <row r="30" spans="2:7" x14ac:dyDescent="0.2">
      <c r="B30" s="546" t="s">
        <v>1153</v>
      </c>
      <c r="C30" s="518">
        <v>0</v>
      </c>
      <c r="D30" s="518">
        <v>0</v>
      </c>
      <c r="E30" s="547" t="s">
        <v>1154</v>
      </c>
      <c r="F30" s="518">
        <v>0</v>
      </c>
      <c r="G30" s="518">
        <v>0</v>
      </c>
    </row>
    <row r="31" spans="2:7" x14ac:dyDescent="0.2">
      <c r="B31" s="546" t="s">
        <v>1155</v>
      </c>
      <c r="C31" s="518">
        <v>0</v>
      </c>
      <c r="D31" s="518">
        <v>0</v>
      </c>
      <c r="E31" s="547" t="s">
        <v>1156</v>
      </c>
      <c r="F31" s="518">
        <v>0</v>
      </c>
      <c r="G31" s="518">
        <v>0</v>
      </c>
    </row>
    <row r="32" spans="2:7" ht="24" x14ac:dyDescent="0.2">
      <c r="B32" s="544" t="s">
        <v>1157</v>
      </c>
      <c r="C32" s="518">
        <v>0</v>
      </c>
      <c r="D32" s="518">
        <v>0</v>
      </c>
      <c r="E32" s="545" t="s">
        <v>1158</v>
      </c>
      <c r="F32" s="518">
        <v>2300</v>
      </c>
      <c r="G32" s="518">
        <v>2300</v>
      </c>
    </row>
    <row r="33" spans="2:7" x14ac:dyDescent="0.2">
      <c r="B33" s="546" t="s">
        <v>1159</v>
      </c>
      <c r="C33" s="518">
        <v>0</v>
      </c>
      <c r="D33" s="518">
        <v>0</v>
      </c>
      <c r="E33" s="547" t="s">
        <v>1160</v>
      </c>
      <c r="F33" s="518">
        <v>0</v>
      </c>
      <c r="G33" s="518">
        <v>0</v>
      </c>
    </row>
    <row r="34" spans="2:7" x14ac:dyDescent="0.2">
      <c r="B34" s="546" t="s">
        <v>1161</v>
      </c>
      <c r="C34" s="518">
        <v>0</v>
      </c>
      <c r="D34" s="518">
        <v>0</v>
      </c>
      <c r="E34" s="547" t="s">
        <v>1162</v>
      </c>
      <c r="F34" s="518">
        <v>0</v>
      </c>
      <c r="G34" s="518">
        <v>0</v>
      </c>
    </row>
    <row r="35" spans="2:7" x14ac:dyDescent="0.2">
      <c r="B35" s="546" t="s">
        <v>1163</v>
      </c>
      <c r="C35" s="518">
        <v>0</v>
      </c>
      <c r="D35" s="518">
        <v>0</v>
      </c>
      <c r="E35" s="547" t="s">
        <v>1164</v>
      </c>
      <c r="F35" s="518">
        <v>0</v>
      </c>
      <c r="G35" s="518">
        <v>0</v>
      </c>
    </row>
    <row r="36" spans="2:7" ht="24" x14ac:dyDescent="0.2">
      <c r="B36" s="546" t="s">
        <v>1165</v>
      </c>
      <c r="C36" s="518">
        <v>0</v>
      </c>
      <c r="D36" s="518">
        <v>0</v>
      </c>
      <c r="E36" s="547" t="s">
        <v>1166</v>
      </c>
      <c r="F36" s="518">
        <v>0</v>
      </c>
      <c r="G36" s="518">
        <v>0</v>
      </c>
    </row>
    <row r="37" spans="2:7" ht="24" x14ac:dyDescent="0.2">
      <c r="B37" s="546" t="s">
        <v>1167</v>
      </c>
      <c r="C37" s="518">
        <v>0</v>
      </c>
      <c r="D37" s="518">
        <v>0</v>
      </c>
      <c r="E37" s="547" t="s">
        <v>1168</v>
      </c>
      <c r="F37" s="518">
        <v>2300</v>
      </c>
      <c r="G37" s="518">
        <v>2300</v>
      </c>
    </row>
    <row r="38" spans="2:7" x14ac:dyDescent="0.2">
      <c r="B38" s="544" t="s">
        <v>1169</v>
      </c>
      <c r="C38" s="518">
        <v>0</v>
      </c>
      <c r="D38" s="518">
        <v>0</v>
      </c>
      <c r="E38" s="547" t="s">
        <v>1170</v>
      </c>
      <c r="F38" s="518">
        <v>0</v>
      </c>
      <c r="G38" s="518">
        <v>0</v>
      </c>
    </row>
    <row r="39" spans="2:7" ht="24" x14ac:dyDescent="0.2">
      <c r="B39" s="544" t="s">
        <v>1171</v>
      </c>
      <c r="C39" s="518">
        <v>0</v>
      </c>
      <c r="D39" s="518">
        <v>0</v>
      </c>
      <c r="E39" s="545" t="s">
        <v>1172</v>
      </c>
      <c r="F39" s="518">
        <v>0</v>
      </c>
      <c r="G39" s="518">
        <v>0</v>
      </c>
    </row>
    <row r="40" spans="2:7" ht="24" x14ac:dyDescent="0.2">
      <c r="B40" s="546" t="s">
        <v>1173</v>
      </c>
      <c r="C40" s="518">
        <v>0</v>
      </c>
      <c r="D40" s="518">
        <v>0</v>
      </c>
      <c r="E40" s="547" t="s">
        <v>1174</v>
      </c>
      <c r="F40" s="518">
        <v>0</v>
      </c>
      <c r="G40" s="518">
        <v>0</v>
      </c>
    </row>
    <row r="41" spans="2:7" x14ac:dyDescent="0.2">
      <c r="B41" s="546" t="s">
        <v>1175</v>
      </c>
      <c r="C41" s="518">
        <v>0</v>
      </c>
      <c r="D41" s="518">
        <v>0</v>
      </c>
      <c r="E41" s="547" t="s">
        <v>1176</v>
      </c>
      <c r="F41" s="518">
        <v>0</v>
      </c>
      <c r="G41" s="518">
        <v>0</v>
      </c>
    </row>
    <row r="42" spans="2:7" x14ac:dyDescent="0.2">
      <c r="B42" s="544" t="s">
        <v>1177</v>
      </c>
      <c r="C42" s="518">
        <v>0</v>
      </c>
      <c r="D42" s="518">
        <v>0</v>
      </c>
      <c r="E42" s="547" t="s">
        <v>1178</v>
      </c>
      <c r="F42" s="518">
        <v>0</v>
      </c>
      <c r="G42" s="518">
        <v>0</v>
      </c>
    </row>
    <row r="43" spans="2:7" x14ac:dyDescent="0.2">
      <c r="B43" s="546" t="s">
        <v>1179</v>
      </c>
      <c r="C43" s="518">
        <v>0</v>
      </c>
      <c r="D43" s="518">
        <v>0</v>
      </c>
      <c r="E43" s="545" t="s">
        <v>1180</v>
      </c>
      <c r="F43" s="518">
        <v>0</v>
      </c>
      <c r="G43" s="518">
        <v>0</v>
      </c>
    </row>
    <row r="44" spans="2:7" x14ac:dyDescent="0.2">
      <c r="B44" s="546" t="s">
        <v>1181</v>
      </c>
      <c r="C44" s="518">
        <v>0</v>
      </c>
      <c r="D44" s="518">
        <v>0</v>
      </c>
      <c r="E44" s="547" t="s">
        <v>1182</v>
      </c>
      <c r="F44" s="518">
        <v>0</v>
      </c>
      <c r="G44" s="518">
        <v>0</v>
      </c>
    </row>
    <row r="45" spans="2:7" ht="24" x14ac:dyDescent="0.2">
      <c r="B45" s="546" t="s">
        <v>1183</v>
      </c>
      <c r="C45" s="518">
        <v>0</v>
      </c>
      <c r="D45" s="518">
        <v>0</v>
      </c>
      <c r="E45" s="547" t="s">
        <v>1184</v>
      </c>
      <c r="F45" s="518">
        <v>0</v>
      </c>
      <c r="G45" s="518">
        <v>0</v>
      </c>
    </row>
    <row r="46" spans="2:7" x14ac:dyDescent="0.2">
      <c r="B46" s="546" t="s">
        <v>1185</v>
      </c>
      <c r="C46" s="518">
        <v>0</v>
      </c>
      <c r="D46" s="518">
        <v>0</v>
      </c>
      <c r="E46" s="547" t="s">
        <v>1186</v>
      </c>
      <c r="F46" s="518">
        <v>0</v>
      </c>
      <c r="G46" s="518">
        <v>0</v>
      </c>
    </row>
    <row r="47" spans="2:7" x14ac:dyDescent="0.2">
      <c r="B47" s="544"/>
      <c r="C47" s="518"/>
      <c r="D47" s="518"/>
      <c r="E47" s="545"/>
      <c r="F47" s="518"/>
      <c r="G47" s="518"/>
    </row>
    <row r="48" spans="2:7" x14ac:dyDescent="0.2">
      <c r="B48" s="542" t="s">
        <v>1187</v>
      </c>
      <c r="C48" s="518">
        <v>22814812.659999996</v>
      </c>
      <c r="D48" s="518">
        <v>3005606.17</v>
      </c>
      <c r="E48" s="543" t="s">
        <v>1188</v>
      </c>
      <c r="F48" s="518">
        <v>19457462.580000002</v>
      </c>
      <c r="G48" s="518">
        <v>876077.57000000007</v>
      </c>
    </row>
    <row r="49" spans="2:7" x14ac:dyDescent="0.2">
      <c r="B49" s="542"/>
      <c r="C49" s="518"/>
      <c r="D49" s="518"/>
      <c r="E49" s="543"/>
      <c r="F49" s="518"/>
      <c r="G49" s="518"/>
    </row>
    <row r="50" spans="2:7" x14ac:dyDescent="0.2">
      <c r="B50" s="542" t="s">
        <v>26</v>
      </c>
      <c r="C50" s="518"/>
      <c r="D50" s="518"/>
      <c r="E50" s="543" t="s">
        <v>27</v>
      </c>
      <c r="F50" s="518"/>
      <c r="G50" s="518"/>
    </row>
    <row r="51" spans="2:7" x14ac:dyDescent="0.2">
      <c r="B51" s="544" t="s">
        <v>1189</v>
      </c>
      <c r="C51" s="518">
        <v>0</v>
      </c>
      <c r="D51" s="518">
        <v>0</v>
      </c>
      <c r="E51" s="545" t="s">
        <v>1190</v>
      </c>
      <c r="F51" s="518">
        <v>0</v>
      </c>
      <c r="G51" s="518">
        <v>0</v>
      </c>
    </row>
    <row r="52" spans="2:7" x14ac:dyDescent="0.2">
      <c r="B52" s="544" t="s">
        <v>1191</v>
      </c>
      <c r="C52" s="518">
        <v>0</v>
      </c>
      <c r="D52" s="518">
        <v>0</v>
      </c>
      <c r="E52" s="545" t="s">
        <v>1192</v>
      </c>
      <c r="F52" s="518">
        <v>0</v>
      </c>
      <c r="G52" s="518">
        <v>0</v>
      </c>
    </row>
    <row r="53" spans="2:7" x14ac:dyDescent="0.2">
      <c r="B53" s="544" t="s">
        <v>1193</v>
      </c>
      <c r="C53" s="518">
        <v>37051375</v>
      </c>
      <c r="D53" s="518">
        <v>76500000</v>
      </c>
      <c r="E53" s="545" t="s">
        <v>1194</v>
      </c>
      <c r="F53" s="518">
        <v>0</v>
      </c>
      <c r="G53" s="518">
        <v>0</v>
      </c>
    </row>
    <row r="54" spans="2:7" x14ac:dyDescent="0.2">
      <c r="B54" s="544" t="s">
        <v>1195</v>
      </c>
      <c r="C54" s="518">
        <v>7002281.8799999999</v>
      </c>
      <c r="D54" s="518">
        <v>6917296.0999999996</v>
      </c>
      <c r="E54" s="545" t="s">
        <v>1196</v>
      </c>
      <c r="F54" s="518">
        <v>0</v>
      </c>
      <c r="G54" s="518">
        <v>0</v>
      </c>
    </row>
    <row r="55" spans="2:7" ht="24" x14ac:dyDescent="0.2">
      <c r="B55" s="544" t="s">
        <v>1197</v>
      </c>
      <c r="C55" s="518">
        <v>0</v>
      </c>
      <c r="D55" s="518">
        <v>0</v>
      </c>
      <c r="E55" s="545" t="s">
        <v>1198</v>
      </c>
      <c r="F55" s="518">
        <v>0</v>
      </c>
      <c r="G55" s="518">
        <v>0</v>
      </c>
    </row>
    <row r="56" spans="2:7" x14ac:dyDescent="0.2">
      <c r="B56" s="544" t="s">
        <v>1199</v>
      </c>
      <c r="C56" s="518">
        <v>-942455.89</v>
      </c>
      <c r="D56" s="518">
        <v>-697641.61</v>
      </c>
      <c r="E56" s="545" t="s">
        <v>1200</v>
      </c>
      <c r="F56" s="518">
        <v>1784043.41</v>
      </c>
      <c r="G56" s="518">
        <v>1784043.41</v>
      </c>
    </row>
    <row r="57" spans="2:7" x14ac:dyDescent="0.2">
      <c r="B57" s="544" t="s">
        <v>1201</v>
      </c>
      <c r="C57" s="518">
        <v>0</v>
      </c>
      <c r="D57" s="518">
        <v>0</v>
      </c>
      <c r="E57" s="543"/>
      <c r="F57" s="518"/>
      <c r="G57" s="518"/>
    </row>
    <row r="58" spans="2:7" x14ac:dyDescent="0.2">
      <c r="B58" s="544" t="s">
        <v>1202</v>
      </c>
      <c r="C58" s="518">
        <v>0</v>
      </c>
      <c r="D58" s="518">
        <v>0</v>
      </c>
      <c r="E58" s="543" t="s">
        <v>1203</v>
      </c>
      <c r="F58" s="518">
        <v>1784043.41</v>
      </c>
      <c r="G58" s="518">
        <v>1784043.41</v>
      </c>
    </row>
    <row r="59" spans="2:7" x14ac:dyDescent="0.2">
      <c r="B59" s="544" t="s">
        <v>1204</v>
      </c>
      <c r="C59" s="518">
        <v>0</v>
      </c>
      <c r="D59" s="518">
        <v>0</v>
      </c>
      <c r="E59" s="549"/>
      <c r="F59" s="518"/>
      <c r="G59" s="518"/>
    </row>
    <row r="60" spans="2:7" x14ac:dyDescent="0.2">
      <c r="B60" s="544"/>
      <c r="C60" s="518"/>
      <c r="D60" s="518"/>
      <c r="E60" s="543" t="s">
        <v>1205</v>
      </c>
      <c r="F60" s="518">
        <v>21241505.990000002</v>
      </c>
      <c r="G60" s="518">
        <v>2660120.98</v>
      </c>
    </row>
    <row r="61" spans="2:7" ht="24" x14ac:dyDescent="0.2">
      <c r="B61" s="542" t="s">
        <v>1206</v>
      </c>
      <c r="C61" s="518">
        <v>43111200.990000002</v>
      </c>
      <c r="D61" s="518">
        <v>82719654.489999995</v>
      </c>
      <c r="E61" s="545"/>
      <c r="F61" s="518"/>
      <c r="G61" s="518"/>
    </row>
    <row r="62" spans="2:7" x14ac:dyDescent="0.2">
      <c r="B62" s="544"/>
      <c r="C62" s="518"/>
      <c r="D62" s="518"/>
      <c r="E62" s="543" t="s">
        <v>1207</v>
      </c>
      <c r="F62" s="518"/>
      <c r="G62" s="518"/>
    </row>
    <row r="63" spans="2:7" x14ac:dyDescent="0.2">
      <c r="B63" s="542" t="s">
        <v>1208</v>
      </c>
      <c r="C63" s="518">
        <v>65926013.649999999</v>
      </c>
      <c r="D63" s="518">
        <v>85725260.659999996</v>
      </c>
      <c r="E63" s="543"/>
      <c r="F63" s="518"/>
      <c r="G63" s="518"/>
    </row>
    <row r="64" spans="2:7" x14ac:dyDescent="0.2">
      <c r="B64" s="544"/>
      <c r="C64" s="518"/>
      <c r="D64" s="518"/>
      <c r="E64" s="543" t="s">
        <v>1209</v>
      </c>
      <c r="F64" s="518">
        <v>2881331.19</v>
      </c>
      <c r="G64" s="518">
        <v>79381331.189999998</v>
      </c>
    </row>
    <row r="65" spans="2:7" x14ac:dyDescent="0.2">
      <c r="B65" s="544"/>
      <c r="C65" s="518"/>
      <c r="D65" s="518"/>
      <c r="E65" s="545" t="s">
        <v>1210</v>
      </c>
      <c r="F65" s="518">
        <v>631004.31000000006</v>
      </c>
      <c r="G65" s="518">
        <v>631004.31000000006</v>
      </c>
    </row>
    <row r="66" spans="2:7" x14ac:dyDescent="0.2">
      <c r="B66" s="544"/>
      <c r="C66" s="518"/>
      <c r="D66" s="518"/>
      <c r="E66" s="545" t="s">
        <v>1211</v>
      </c>
      <c r="F66" s="518">
        <v>5606519.7699999996</v>
      </c>
      <c r="G66" s="518">
        <v>5606519.7699999996</v>
      </c>
    </row>
    <row r="67" spans="2:7" x14ac:dyDescent="0.2">
      <c r="B67" s="544"/>
      <c r="C67" s="518"/>
      <c r="D67" s="518"/>
      <c r="E67" s="545" t="s">
        <v>1212</v>
      </c>
      <c r="F67" s="518">
        <v>-3356192.89</v>
      </c>
      <c r="G67" s="518">
        <v>73143807.109999999</v>
      </c>
    </row>
    <row r="68" spans="2:7" x14ac:dyDescent="0.2">
      <c r="B68" s="544"/>
      <c r="C68" s="518"/>
      <c r="D68" s="518"/>
      <c r="E68" s="545"/>
      <c r="F68" s="518"/>
      <c r="G68" s="518"/>
    </row>
    <row r="69" spans="2:7" x14ac:dyDescent="0.2">
      <c r="B69" s="544"/>
      <c r="C69" s="518"/>
      <c r="D69" s="518"/>
      <c r="E69" s="543" t="s">
        <v>1213</v>
      </c>
      <c r="F69" s="518">
        <v>41803176.469999991</v>
      </c>
      <c r="G69" s="518">
        <v>3683808.4899999998</v>
      </c>
    </row>
    <row r="70" spans="2:7" x14ac:dyDescent="0.2">
      <c r="B70" s="544"/>
      <c r="C70" s="518"/>
      <c r="D70" s="518"/>
      <c r="E70" s="545" t="s">
        <v>1214</v>
      </c>
      <c r="F70" s="518">
        <v>37933229.159999996</v>
      </c>
      <c r="G70" s="518">
        <v>160827.04999999999</v>
      </c>
    </row>
    <row r="71" spans="2:7" x14ac:dyDescent="0.2">
      <c r="B71" s="544"/>
      <c r="C71" s="518"/>
      <c r="D71" s="518"/>
      <c r="E71" s="545" t="s">
        <v>1215</v>
      </c>
      <c r="F71" s="518">
        <v>4211546.83</v>
      </c>
      <c r="G71" s="518">
        <v>3864009.78</v>
      </c>
    </row>
    <row r="72" spans="2:7" x14ac:dyDescent="0.2">
      <c r="B72" s="544"/>
      <c r="C72" s="518"/>
      <c r="D72" s="518"/>
      <c r="E72" s="545" t="s">
        <v>1216</v>
      </c>
      <c r="F72" s="518">
        <v>0</v>
      </c>
      <c r="G72" s="518">
        <v>0</v>
      </c>
    </row>
    <row r="73" spans="2:7" x14ac:dyDescent="0.2">
      <c r="B73" s="544"/>
      <c r="C73" s="518"/>
      <c r="D73" s="518"/>
      <c r="E73" s="545" t="s">
        <v>1217</v>
      </c>
      <c r="F73" s="518">
        <v>0</v>
      </c>
      <c r="G73" s="518">
        <v>0</v>
      </c>
    </row>
    <row r="74" spans="2:7" x14ac:dyDescent="0.2">
      <c r="B74" s="544"/>
      <c r="C74" s="518"/>
      <c r="D74" s="518"/>
      <c r="E74" s="545" t="s">
        <v>1218</v>
      </c>
      <c r="F74" s="518">
        <v>-341599.52</v>
      </c>
      <c r="G74" s="518">
        <v>-341028.34</v>
      </c>
    </row>
    <row r="75" spans="2:7" x14ac:dyDescent="0.2">
      <c r="B75" s="544"/>
      <c r="C75" s="518"/>
      <c r="D75" s="518"/>
      <c r="E75" s="545"/>
      <c r="F75" s="518"/>
      <c r="G75" s="518"/>
    </row>
    <row r="76" spans="2:7" ht="24" x14ac:dyDescent="0.2">
      <c r="B76" s="544"/>
      <c r="C76" s="518"/>
      <c r="D76" s="518"/>
      <c r="E76" s="543" t="s">
        <v>1219</v>
      </c>
      <c r="F76" s="518">
        <v>0</v>
      </c>
      <c r="G76" s="518">
        <v>0</v>
      </c>
    </row>
    <row r="77" spans="2:7" x14ac:dyDescent="0.2">
      <c r="B77" s="544"/>
      <c r="C77" s="518"/>
      <c r="D77" s="518"/>
      <c r="E77" s="545" t="s">
        <v>1220</v>
      </c>
      <c r="F77" s="518">
        <v>0</v>
      </c>
      <c r="G77" s="518">
        <v>0</v>
      </c>
    </row>
    <row r="78" spans="2:7" x14ac:dyDescent="0.2">
      <c r="B78" s="544"/>
      <c r="C78" s="518"/>
      <c r="D78" s="518"/>
      <c r="E78" s="545" t="s">
        <v>1221</v>
      </c>
      <c r="F78" s="518">
        <v>0</v>
      </c>
      <c r="G78" s="518">
        <v>0</v>
      </c>
    </row>
    <row r="79" spans="2:7" x14ac:dyDescent="0.2">
      <c r="B79" s="544"/>
      <c r="C79" s="518"/>
      <c r="D79" s="518"/>
      <c r="E79" s="545"/>
      <c r="F79" s="518"/>
      <c r="G79" s="518"/>
    </row>
    <row r="80" spans="2:7" x14ac:dyDescent="0.2">
      <c r="B80" s="544"/>
      <c r="C80" s="518"/>
      <c r="D80" s="518"/>
      <c r="E80" s="543" t="s">
        <v>1222</v>
      </c>
      <c r="F80" s="518">
        <v>44684507.659999989</v>
      </c>
      <c r="G80" s="518">
        <v>83065139.679999992</v>
      </c>
    </row>
    <row r="81" spans="2:7" x14ac:dyDescent="0.2">
      <c r="B81" s="544"/>
      <c r="C81" s="518"/>
      <c r="D81" s="518"/>
      <c r="E81" s="545"/>
      <c r="F81" s="518"/>
      <c r="G81" s="518"/>
    </row>
    <row r="82" spans="2:7" x14ac:dyDescent="0.2">
      <c r="B82" s="544"/>
      <c r="C82" s="518"/>
      <c r="D82" s="518"/>
      <c r="E82" s="543" t="s">
        <v>1223</v>
      </c>
      <c r="F82" s="518">
        <v>65926013.649999991</v>
      </c>
      <c r="G82" s="518">
        <v>85725260.659999996</v>
      </c>
    </row>
    <row r="83" spans="2:7" ht="12.75" thickBot="1" x14ac:dyDescent="0.25">
      <c r="B83" s="550"/>
      <c r="C83" s="551"/>
      <c r="D83" s="551"/>
      <c r="E83" s="552"/>
      <c r="F83" s="538"/>
      <c r="G83" s="538"/>
    </row>
  </sheetData>
  <mergeCells count="5">
    <mergeCell ref="B2:G2"/>
    <mergeCell ref="B4:G4"/>
    <mergeCell ref="B5:G5"/>
    <mergeCell ref="B6:G6"/>
    <mergeCell ref="B3:G3"/>
  </mergeCells>
  <pageMargins left="0.11811023622047245" right="0.11811023622047245" top="0.15748031496062992" bottom="0" header="0.31496062992125984" footer="0.31496062992125984"/>
  <pageSetup scale="5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0"/>
  <sheetViews>
    <sheetView topLeftCell="A23" workbookViewId="0">
      <selection activeCell="A23" sqref="A23"/>
    </sheetView>
  </sheetViews>
  <sheetFormatPr baseColWidth="10" defaultRowHeight="12" x14ac:dyDescent="0.2"/>
  <cols>
    <col min="1" max="1" width="5" style="146" customWidth="1"/>
    <col min="2" max="2" width="43" style="146" customWidth="1"/>
    <col min="3" max="3" width="12.85546875" style="146" customWidth="1"/>
    <col min="4" max="4" width="13.28515625" style="146" customWidth="1"/>
    <col min="5" max="5" width="15" style="146" customWidth="1"/>
    <col min="6" max="6" width="16.5703125" style="146" customWidth="1"/>
    <col min="7" max="7" width="13.42578125" style="146" customWidth="1"/>
    <col min="8" max="8" width="14" style="146" customWidth="1"/>
    <col min="9" max="9" width="15" style="146" customWidth="1"/>
    <col min="10" max="256" width="11.42578125" style="146"/>
    <col min="257" max="257" width="5" style="146" customWidth="1"/>
    <col min="258" max="258" width="43" style="146" customWidth="1"/>
    <col min="259" max="259" width="12.85546875" style="146" customWidth="1"/>
    <col min="260" max="260" width="13.28515625" style="146" customWidth="1"/>
    <col min="261" max="261" width="15" style="146" customWidth="1"/>
    <col min="262" max="262" width="16.5703125" style="146" customWidth="1"/>
    <col min="263" max="263" width="13.42578125" style="146" customWidth="1"/>
    <col min="264" max="264" width="14" style="146" customWidth="1"/>
    <col min="265" max="265" width="15" style="146" customWidth="1"/>
    <col min="266" max="512" width="11.42578125" style="146"/>
    <col min="513" max="513" width="5" style="146" customWidth="1"/>
    <col min="514" max="514" width="43" style="146" customWidth="1"/>
    <col min="515" max="515" width="12.85546875" style="146" customWidth="1"/>
    <col min="516" max="516" width="13.28515625" style="146" customWidth="1"/>
    <col min="517" max="517" width="15" style="146" customWidth="1"/>
    <col min="518" max="518" width="16.5703125" style="146" customWidth="1"/>
    <col min="519" max="519" width="13.42578125" style="146" customWidth="1"/>
    <col min="520" max="520" width="14" style="146" customWidth="1"/>
    <col min="521" max="521" width="15" style="146" customWidth="1"/>
    <col min="522" max="768" width="11.42578125" style="146"/>
    <col min="769" max="769" width="5" style="146" customWidth="1"/>
    <col min="770" max="770" width="43" style="146" customWidth="1"/>
    <col min="771" max="771" width="12.85546875" style="146" customWidth="1"/>
    <col min="772" max="772" width="13.28515625" style="146" customWidth="1"/>
    <col min="773" max="773" width="15" style="146" customWidth="1"/>
    <col min="774" max="774" width="16.5703125" style="146" customWidth="1"/>
    <col min="775" max="775" width="13.42578125" style="146" customWidth="1"/>
    <col min="776" max="776" width="14" style="146" customWidth="1"/>
    <col min="777" max="777" width="15" style="146" customWidth="1"/>
    <col min="778" max="1024" width="11.42578125" style="146"/>
    <col min="1025" max="1025" width="5" style="146" customWidth="1"/>
    <col min="1026" max="1026" width="43" style="146" customWidth="1"/>
    <col min="1027" max="1027" width="12.85546875" style="146" customWidth="1"/>
    <col min="1028" max="1028" width="13.28515625" style="146" customWidth="1"/>
    <col min="1029" max="1029" width="15" style="146" customWidth="1"/>
    <col min="1030" max="1030" width="16.5703125" style="146" customWidth="1"/>
    <col min="1031" max="1031" width="13.42578125" style="146" customWidth="1"/>
    <col min="1032" max="1032" width="14" style="146" customWidth="1"/>
    <col min="1033" max="1033" width="15" style="146" customWidth="1"/>
    <col min="1034" max="1280" width="11.42578125" style="146"/>
    <col min="1281" max="1281" width="5" style="146" customWidth="1"/>
    <col min="1282" max="1282" width="43" style="146" customWidth="1"/>
    <col min="1283" max="1283" width="12.85546875" style="146" customWidth="1"/>
    <col min="1284" max="1284" width="13.28515625" style="146" customWidth="1"/>
    <col min="1285" max="1285" width="15" style="146" customWidth="1"/>
    <col min="1286" max="1286" width="16.5703125" style="146" customWidth="1"/>
    <col min="1287" max="1287" width="13.42578125" style="146" customWidth="1"/>
    <col min="1288" max="1288" width="14" style="146" customWidth="1"/>
    <col min="1289" max="1289" width="15" style="146" customWidth="1"/>
    <col min="1290" max="1536" width="11.42578125" style="146"/>
    <col min="1537" max="1537" width="5" style="146" customWidth="1"/>
    <col min="1538" max="1538" width="43" style="146" customWidth="1"/>
    <col min="1539" max="1539" width="12.85546875" style="146" customWidth="1"/>
    <col min="1540" max="1540" width="13.28515625" style="146" customWidth="1"/>
    <col min="1541" max="1541" width="15" style="146" customWidth="1"/>
    <col min="1542" max="1542" width="16.5703125" style="146" customWidth="1"/>
    <col min="1543" max="1543" width="13.42578125" style="146" customWidth="1"/>
    <col min="1544" max="1544" width="14" style="146" customWidth="1"/>
    <col min="1545" max="1545" width="15" style="146" customWidth="1"/>
    <col min="1546" max="1792" width="11.42578125" style="146"/>
    <col min="1793" max="1793" width="5" style="146" customWidth="1"/>
    <col min="1794" max="1794" width="43" style="146" customWidth="1"/>
    <col min="1795" max="1795" width="12.85546875" style="146" customWidth="1"/>
    <col min="1796" max="1796" width="13.28515625" style="146" customWidth="1"/>
    <col min="1797" max="1797" width="15" style="146" customWidth="1"/>
    <col min="1798" max="1798" width="16.5703125" style="146" customWidth="1"/>
    <col min="1799" max="1799" width="13.42578125" style="146" customWidth="1"/>
    <col min="1800" max="1800" width="14" style="146" customWidth="1"/>
    <col min="1801" max="1801" width="15" style="146" customWidth="1"/>
    <col min="1802" max="2048" width="11.42578125" style="146"/>
    <col min="2049" max="2049" width="5" style="146" customWidth="1"/>
    <col min="2050" max="2050" width="43" style="146" customWidth="1"/>
    <col min="2051" max="2051" width="12.85546875" style="146" customWidth="1"/>
    <col min="2052" max="2052" width="13.28515625" style="146" customWidth="1"/>
    <col min="2053" max="2053" width="15" style="146" customWidth="1"/>
    <col min="2054" max="2054" width="16.5703125" style="146" customWidth="1"/>
    <col min="2055" max="2055" width="13.42578125" style="146" customWidth="1"/>
    <col min="2056" max="2056" width="14" style="146" customWidth="1"/>
    <col min="2057" max="2057" width="15" style="146" customWidth="1"/>
    <col min="2058" max="2304" width="11.42578125" style="146"/>
    <col min="2305" max="2305" width="5" style="146" customWidth="1"/>
    <col min="2306" max="2306" width="43" style="146" customWidth="1"/>
    <col min="2307" max="2307" width="12.85546875" style="146" customWidth="1"/>
    <col min="2308" max="2308" width="13.28515625" style="146" customWidth="1"/>
    <col min="2309" max="2309" width="15" style="146" customWidth="1"/>
    <col min="2310" max="2310" width="16.5703125" style="146" customWidth="1"/>
    <col min="2311" max="2311" width="13.42578125" style="146" customWidth="1"/>
    <col min="2312" max="2312" width="14" style="146" customWidth="1"/>
    <col min="2313" max="2313" width="15" style="146" customWidth="1"/>
    <col min="2314" max="2560" width="11.42578125" style="146"/>
    <col min="2561" max="2561" width="5" style="146" customWidth="1"/>
    <col min="2562" max="2562" width="43" style="146" customWidth="1"/>
    <col min="2563" max="2563" width="12.85546875" style="146" customWidth="1"/>
    <col min="2564" max="2564" width="13.28515625" style="146" customWidth="1"/>
    <col min="2565" max="2565" width="15" style="146" customWidth="1"/>
    <col min="2566" max="2566" width="16.5703125" style="146" customWidth="1"/>
    <col min="2567" max="2567" width="13.42578125" style="146" customWidth="1"/>
    <col min="2568" max="2568" width="14" style="146" customWidth="1"/>
    <col min="2569" max="2569" width="15" style="146" customWidth="1"/>
    <col min="2570" max="2816" width="11.42578125" style="146"/>
    <col min="2817" max="2817" width="5" style="146" customWidth="1"/>
    <col min="2818" max="2818" width="43" style="146" customWidth="1"/>
    <col min="2819" max="2819" width="12.85546875" style="146" customWidth="1"/>
    <col min="2820" max="2820" width="13.28515625" style="146" customWidth="1"/>
    <col min="2821" max="2821" width="15" style="146" customWidth="1"/>
    <col min="2822" max="2822" width="16.5703125" style="146" customWidth="1"/>
    <col min="2823" max="2823" width="13.42578125" style="146" customWidth="1"/>
    <col min="2824" max="2824" width="14" style="146" customWidth="1"/>
    <col min="2825" max="2825" width="15" style="146" customWidth="1"/>
    <col min="2826" max="3072" width="11.42578125" style="146"/>
    <col min="3073" max="3073" width="5" style="146" customWidth="1"/>
    <col min="3074" max="3074" width="43" style="146" customWidth="1"/>
    <col min="3075" max="3075" width="12.85546875" style="146" customWidth="1"/>
    <col min="3076" max="3076" width="13.28515625" style="146" customWidth="1"/>
    <col min="3077" max="3077" width="15" style="146" customWidth="1"/>
    <col min="3078" max="3078" width="16.5703125" style="146" customWidth="1"/>
    <col min="3079" max="3079" width="13.42578125" style="146" customWidth="1"/>
    <col min="3080" max="3080" width="14" style="146" customWidth="1"/>
    <col min="3081" max="3081" width="15" style="146" customWidth="1"/>
    <col min="3082" max="3328" width="11.42578125" style="146"/>
    <col min="3329" max="3329" width="5" style="146" customWidth="1"/>
    <col min="3330" max="3330" width="43" style="146" customWidth="1"/>
    <col min="3331" max="3331" width="12.85546875" style="146" customWidth="1"/>
    <col min="3332" max="3332" width="13.28515625" style="146" customWidth="1"/>
    <col min="3333" max="3333" width="15" style="146" customWidth="1"/>
    <col min="3334" max="3334" width="16.5703125" style="146" customWidth="1"/>
    <col min="3335" max="3335" width="13.42578125" style="146" customWidth="1"/>
    <col min="3336" max="3336" width="14" style="146" customWidth="1"/>
    <col min="3337" max="3337" width="15" style="146" customWidth="1"/>
    <col min="3338" max="3584" width="11.42578125" style="146"/>
    <col min="3585" max="3585" width="5" style="146" customWidth="1"/>
    <col min="3586" max="3586" width="43" style="146" customWidth="1"/>
    <col min="3587" max="3587" width="12.85546875" style="146" customWidth="1"/>
    <col min="3588" max="3588" width="13.28515625" style="146" customWidth="1"/>
    <col min="3589" max="3589" width="15" style="146" customWidth="1"/>
    <col min="3590" max="3590" width="16.5703125" style="146" customWidth="1"/>
    <col min="3591" max="3591" width="13.42578125" style="146" customWidth="1"/>
    <col min="3592" max="3592" width="14" style="146" customWidth="1"/>
    <col min="3593" max="3593" width="15" style="146" customWidth="1"/>
    <col min="3594" max="3840" width="11.42578125" style="146"/>
    <col min="3841" max="3841" width="5" style="146" customWidth="1"/>
    <col min="3842" max="3842" width="43" style="146" customWidth="1"/>
    <col min="3843" max="3843" width="12.85546875" style="146" customWidth="1"/>
    <col min="3844" max="3844" width="13.28515625" style="146" customWidth="1"/>
    <col min="3845" max="3845" width="15" style="146" customWidth="1"/>
    <col min="3846" max="3846" width="16.5703125" style="146" customWidth="1"/>
    <col min="3847" max="3847" width="13.42578125" style="146" customWidth="1"/>
    <col min="3848" max="3848" width="14" style="146" customWidth="1"/>
    <col min="3849" max="3849" width="15" style="146" customWidth="1"/>
    <col min="3850" max="4096" width="11.42578125" style="146"/>
    <col min="4097" max="4097" width="5" style="146" customWidth="1"/>
    <col min="4098" max="4098" width="43" style="146" customWidth="1"/>
    <col min="4099" max="4099" width="12.85546875" style="146" customWidth="1"/>
    <col min="4100" max="4100" width="13.28515625" style="146" customWidth="1"/>
    <col min="4101" max="4101" width="15" style="146" customWidth="1"/>
    <col min="4102" max="4102" width="16.5703125" style="146" customWidth="1"/>
    <col min="4103" max="4103" width="13.42578125" style="146" customWidth="1"/>
    <col min="4104" max="4104" width="14" style="146" customWidth="1"/>
    <col min="4105" max="4105" width="15" style="146" customWidth="1"/>
    <col min="4106" max="4352" width="11.42578125" style="146"/>
    <col min="4353" max="4353" width="5" style="146" customWidth="1"/>
    <col min="4354" max="4354" width="43" style="146" customWidth="1"/>
    <col min="4355" max="4355" width="12.85546875" style="146" customWidth="1"/>
    <col min="4356" max="4356" width="13.28515625" style="146" customWidth="1"/>
    <col min="4357" max="4357" width="15" style="146" customWidth="1"/>
    <col min="4358" max="4358" width="16.5703125" style="146" customWidth="1"/>
    <col min="4359" max="4359" width="13.42578125" style="146" customWidth="1"/>
    <col min="4360" max="4360" width="14" style="146" customWidth="1"/>
    <col min="4361" max="4361" width="15" style="146" customWidth="1"/>
    <col min="4362" max="4608" width="11.42578125" style="146"/>
    <col min="4609" max="4609" width="5" style="146" customWidth="1"/>
    <col min="4610" max="4610" width="43" style="146" customWidth="1"/>
    <col min="4611" max="4611" width="12.85546875" style="146" customWidth="1"/>
    <col min="4612" max="4612" width="13.28515625" style="146" customWidth="1"/>
    <col min="4613" max="4613" width="15" style="146" customWidth="1"/>
    <col min="4614" max="4614" width="16.5703125" style="146" customWidth="1"/>
    <col min="4615" max="4615" width="13.42578125" style="146" customWidth="1"/>
    <col min="4616" max="4616" width="14" style="146" customWidth="1"/>
    <col min="4617" max="4617" width="15" style="146" customWidth="1"/>
    <col min="4618" max="4864" width="11.42578125" style="146"/>
    <col min="4865" max="4865" width="5" style="146" customWidth="1"/>
    <col min="4866" max="4866" width="43" style="146" customWidth="1"/>
    <col min="4867" max="4867" width="12.85546875" style="146" customWidth="1"/>
    <col min="4868" max="4868" width="13.28515625" style="146" customWidth="1"/>
    <col min="4869" max="4869" width="15" style="146" customWidth="1"/>
    <col min="4870" max="4870" width="16.5703125" style="146" customWidth="1"/>
    <col min="4871" max="4871" width="13.42578125" style="146" customWidth="1"/>
    <col min="4872" max="4872" width="14" style="146" customWidth="1"/>
    <col min="4873" max="4873" width="15" style="146" customWidth="1"/>
    <col min="4874" max="5120" width="11.42578125" style="146"/>
    <col min="5121" max="5121" width="5" style="146" customWidth="1"/>
    <col min="5122" max="5122" width="43" style="146" customWidth="1"/>
    <col min="5123" max="5123" width="12.85546875" style="146" customWidth="1"/>
    <col min="5124" max="5124" width="13.28515625" style="146" customWidth="1"/>
    <col min="5125" max="5125" width="15" style="146" customWidth="1"/>
    <col min="5126" max="5126" width="16.5703125" style="146" customWidth="1"/>
    <col min="5127" max="5127" width="13.42578125" style="146" customWidth="1"/>
    <col min="5128" max="5128" width="14" style="146" customWidth="1"/>
    <col min="5129" max="5129" width="15" style="146" customWidth="1"/>
    <col min="5130" max="5376" width="11.42578125" style="146"/>
    <col min="5377" max="5377" width="5" style="146" customWidth="1"/>
    <col min="5378" max="5378" width="43" style="146" customWidth="1"/>
    <col min="5379" max="5379" width="12.85546875" style="146" customWidth="1"/>
    <col min="5380" max="5380" width="13.28515625" style="146" customWidth="1"/>
    <col min="5381" max="5381" width="15" style="146" customWidth="1"/>
    <col min="5382" max="5382" width="16.5703125" style="146" customWidth="1"/>
    <col min="5383" max="5383" width="13.42578125" style="146" customWidth="1"/>
    <col min="5384" max="5384" width="14" style="146" customWidth="1"/>
    <col min="5385" max="5385" width="15" style="146" customWidth="1"/>
    <col min="5386" max="5632" width="11.42578125" style="146"/>
    <col min="5633" max="5633" width="5" style="146" customWidth="1"/>
    <col min="5634" max="5634" width="43" style="146" customWidth="1"/>
    <col min="5635" max="5635" width="12.85546875" style="146" customWidth="1"/>
    <col min="5636" max="5636" width="13.28515625" style="146" customWidth="1"/>
    <col min="5637" max="5637" width="15" style="146" customWidth="1"/>
    <col min="5638" max="5638" width="16.5703125" style="146" customWidth="1"/>
    <col min="5639" max="5639" width="13.42578125" style="146" customWidth="1"/>
    <col min="5640" max="5640" width="14" style="146" customWidth="1"/>
    <col min="5641" max="5641" width="15" style="146" customWidth="1"/>
    <col min="5642" max="5888" width="11.42578125" style="146"/>
    <col min="5889" max="5889" width="5" style="146" customWidth="1"/>
    <col min="5890" max="5890" width="43" style="146" customWidth="1"/>
    <col min="5891" max="5891" width="12.85546875" style="146" customWidth="1"/>
    <col min="5892" max="5892" width="13.28515625" style="146" customWidth="1"/>
    <col min="5893" max="5893" width="15" style="146" customWidth="1"/>
    <col min="5894" max="5894" width="16.5703125" style="146" customWidth="1"/>
    <col min="5895" max="5895" width="13.42578125" style="146" customWidth="1"/>
    <col min="5896" max="5896" width="14" style="146" customWidth="1"/>
    <col min="5897" max="5897" width="15" style="146" customWidth="1"/>
    <col min="5898" max="6144" width="11.42578125" style="146"/>
    <col min="6145" max="6145" width="5" style="146" customWidth="1"/>
    <col min="6146" max="6146" width="43" style="146" customWidth="1"/>
    <col min="6147" max="6147" width="12.85546875" style="146" customWidth="1"/>
    <col min="6148" max="6148" width="13.28515625" style="146" customWidth="1"/>
    <col min="6149" max="6149" width="15" style="146" customWidth="1"/>
    <col min="6150" max="6150" width="16.5703125" style="146" customWidth="1"/>
    <col min="6151" max="6151" width="13.42578125" style="146" customWidth="1"/>
    <col min="6152" max="6152" width="14" style="146" customWidth="1"/>
    <col min="6153" max="6153" width="15" style="146" customWidth="1"/>
    <col min="6154" max="6400" width="11.42578125" style="146"/>
    <col min="6401" max="6401" width="5" style="146" customWidth="1"/>
    <col min="6402" max="6402" width="43" style="146" customWidth="1"/>
    <col min="6403" max="6403" width="12.85546875" style="146" customWidth="1"/>
    <col min="6404" max="6404" width="13.28515625" style="146" customWidth="1"/>
    <col min="6405" max="6405" width="15" style="146" customWidth="1"/>
    <col min="6406" max="6406" width="16.5703125" style="146" customWidth="1"/>
    <col min="6407" max="6407" width="13.42578125" style="146" customWidth="1"/>
    <col min="6408" max="6408" width="14" style="146" customWidth="1"/>
    <col min="6409" max="6409" width="15" style="146" customWidth="1"/>
    <col min="6410" max="6656" width="11.42578125" style="146"/>
    <col min="6657" max="6657" width="5" style="146" customWidth="1"/>
    <col min="6658" max="6658" width="43" style="146" customWidth="1"/>
    <col min="6659" max="6659" width="12.85546875" style="146" customWidth="1"/>
    <col min="6660" max="6660" width="13.28515625" style="146" customWidth="1"/>
    <col min="6661" max="6661" width="15" style="146" customWidth="1"/>
    <col min="6662" max="6662" width="16.5703125" style="146" customWidth="1"/>
    <col min="6663" max="6663" width="13.42578125" style="146" customWidth="1"/>
    <col min="6664" max="6664" width="14" style="146" customWidth="1"/>
    <col min="6665" max="6665" width="15" style="146" customWidth="1"/>
    <col min="6666" max="6912" width="11.42578125" style="146"/>
    <col min="6913" max="6913" width="5" style="146" customWidth="1"/>
    <col min="6914" max="6914" width="43" style="146" customWidth="1"/>
    <col min="6915" max="6915" width="12.85546875" style="146" customWidth="1"/>
    <col min="6916" max="6916" width="13.28515625" style="146" customWidth="1"/>
    <col min="6917" max="6917" width="15" style="146" customWidth="1"/>
    <col min="6918" max="6918" width="16.5703125" style="146" customWidth="1"/>
    <col min="6919" max="6919" width="13.42578125" style="146" customWidth="1"/>
    <col min="6920" max="6920" width="14" style="146" customWidth="1"/>
    <col min="6921" max="6921" width="15" style="146" customWidth="1"/>
    <col min="6922" max="7168" width="11.42578125" style="146"/>
    <col min="7169" max="7169" width="5" style="146" customWidth="1"/>
    <col min="7170" max="7170" width="43" style="146" customWidth="1"/>
    <col min="7171" max="7171" width="12.85546875" style="146" customWidth="1"/>
    <col min="7172" max="7172" width="13.28515625" style="146" customWidth="1"/>
    <col min="7173" max="7173" width="15" style="146" customWidth="1"/>
    <col min="7174" max="7174" width="16.5703125" style="146" customWidth="1"/>
    <col min="7175" max="7175" width="13.42578125" style="146" customWidth="1"/>
    <col min="7176" max="7176" width="14" style="146" customWidth="1"/>
    <col min="7177" max="7177" width="15" style="146" customWidth="1"/>
    <col min="7178" max="7424" width="11.42578125" style="146"/>
    <col min="7425" max="7425" width="5" style="146" customWidth="1"/>
    <col min="7426" max="7426" width="43" style="146" customWidth="1"/>
    <col min="7427" max="7427" width="12.85546875" style="146" customWidth="1"/>
    <col min="7428" max="7428" width="13.28515625" style="146" customWidth="1"/>
    <col min="7429" max="7429" width="15" style="146" customWidth="1"/>
    <col min="7430" max="7430" width="16.5703125" style="146" customWidth="1"/>
    <col min="7431" max="7431" width="13.42578125" style="146" customWidth="1"/>
    <col min="7432" max="7432" width="14" style="146" customWidth="1"/>
    <col min="7433" max="7433" width="15" style="146" customWidth="1"/>
    <col min="7434" max="7680" width="11.42578125" style="146"/>
    <col min="7681" max="7681" width="5" style="146" customWidth="1"/>
    <col min="7682" max="7682" width="43" style="146" customWidth="1"/>
    <col min="7683" max="7683" width="12.85546875" style="146" customWidth="1"/>
    <col min="7684" max="7684" width="13.28515625" style="146" customWidth="1"/>
    <col min="7685" max="7685" width="15" style="146" customWidth="1"/>
    <col min="7686" max="7686" width="16.5703125" style="146" customWidth="1"/>
    <col min="7687" max="7687" width="13.42578125" style="146" customWidth="1"/>
    <col min="7688" max="7688" width="14" style="146" customWidth="1"/>
    <col min="7689" max="7689" width="15" style="146" customWidth="1"/>
    <col min="7690" max="7936" width="11.42578125" style="146"/>
    <col min="7937" max="7937" width="5" style="146" customWidth="1"/>
    <col min="7938" max="7938" width="43" style="146" customWidth="1"/>
    <col min="7939" max="7939" width="12.85546875" style="146" customWidth="1"/>
    <col min="7940" max="7940" width="13.28515625" style="146" customWidth="1"/>
    <col min="7941" max="7941" width="15" style="146" customWidth="1"/>
    <col min="7942" max="7942" width="16.5703125" style="146" customWidth="1"/>
    <col min="7943" max="7943" width="13.42578125" style="146" customWidth="1"/>
    <col min="7944" max="7944" width="14" style="146" customWidth="1"/>
    <col min="7945" max="7945" width="15" style="146" customWidth="1"/>
    <col min="7946" max="8192" width="11.42578125" style="146"/>
    <col min="8193" max="8193" width="5" style="146" customWidth="1"/>
    <col min="8194" max="8194" width="43" style="146" customWidth="1"/>
    <col min="8195" max="8195" width="12.85546875" style="146" customWidth="1"/>
    <col min="8196" max="8196" width="13.28515625" style="146" customWidth="1"/>
    <col min="8197" max="8197" width="15" style="146" customWidth="1"/>
    <col min="8198" max="8198" width="16.5703125" style="146" customWidth="1"/>
    <col min="8199" max="8199" width="13.42578125" style="146" customWidth="1"/>
    <col min="8200" max="8200" width="14" style="146" customWidth="1"/>
    <col min="8201" max="8201" width="15" style="146" customWidth="1"/>
    <col min="8202" max="8448" width="11.42578125" style="146"/>
    <col min="8449" max="8449" width="5" style="146" customWidth="1"/>
    <col min="8450" max="8450" width="43" style="146" customWidth="1"/>
    <col min="8451" max="8451" width="12.85546875" style="146" customWidth="1"/>
    <col min="8452" max="8452" width="13.28515625" style="146" customWidth="1"/>
    <col min="8453" max="8453" width="15" style="146" customWidth="1"/>
    <col min="8454" max="8454" width="16.5703125" style="146" customWidth="1"/>
    <col min="8455" max="8455" width="13.42578125" style="146" customWidth="1"/>
    <col min="8456" max="8456" width="14" style="146" customWidth="1"/>
    <col min="8457" max="8457" width="15" style="146" customWidth="1"/>
    <col min="8458" max="8704" width="11.42578125" style="146"/>
    <col min="8705" max="8705" width="5" style="146" customWidth="1"/>
    <col min="8706" max="8706" width="43" style="146" customWidth="1"/>
    <col min="8707" max="8707" width="12.85546875" style="146" customWidth="1"/>
    <col min="8708" max="8708" width="13.28515625" style="146" customWidth="1"/>
    <col min="8709" max="8709" width="15" style="146" customWidth="1"/>
    <col min="8710" max="8710" width="16.5703125" style="146" customWidth="1"/>
    <col min="8711" max="8711" width="13.42578125" style="146" customWidth="1"/>
    <col min="8712" max="8712" width="14" style="146" customWidth="1"/>
    <col min="8713" max="8713" width="15" style="146" customWidth="1"/>
    <col min="8714" max="8960" width="11.42578125" style="146"/>
    <col min="8961" max="8961" width="5" style="146" customWidth="1"/>
    <col min="8962" max="8962" width="43" style="146" customWidth="1"/>
    <col min="8963" max="8963" width="12.85546875" style="146" customWidth="1"/>
    <col min="8964" max="8964" width="13.28515625" style="146" customWidth="1"/>
    <col min="8965" max="8965" width="15" style="146" customWidth="1"/>
    <col min="8966" max="8966" width="16.5703125" style="146" customWidth="1"/>
    <col min="8967" max="8967" width="13.42578125" style="146" customWidth="1"/>
    <col min="8968" max="8968" width="14" style="146" customWidth="1"/>
    <col min="8969" max="8969" width="15" style="146" customWidth="1"/>
    <col min="8970" max="9216" width="11.42578125" style="146"/>
    <col min="9217" max="9217" width="5" style="146" customWidth="1"/>
    <col min="9218" max="9218" width="43" style="146" customWidth="1"/>
    <col min="9219" max="9219" width="12.85546875" style="146" customWidth="1"/>
    <col min="9220" max="9220" width="13.28515625" style="146" customWidth="1"/>
    <col min="9221" max="9221" width="15" style="146" customWidth="1"/>
    <col min="9222" max="9222" width="16.5703125" style="146" customWidth="1"/>
    <col min="9223" max="9223" width="13.42578125" style="146" customWidth="1"/>
    <col min="9224" max="9224" width="14" style="146" customWidth="1"/>
    <col min="9225" max="9225" width="15" style="146" customWidth="1"/>
    <col min="9226" max="9472" width="11.42578125" style="146"/>
    <col min="9473" max="9473" width="5" style="146" customWidth="1"/>
    <col min="9474" max="9474" width="43" style="146" customWidth="1"/>
    <col min="9475" max="9475" width="12.85546875" style="146" customWidth="1"/>
    <col min="9476" max="9476" width="13.28515625" style="146" customWidth="1"/>
    <col min="9477" max="9477" width="15" style="146" customWidth="1"/>
    <col min="9478" max="9478" width="16.5703125" style="146" customWidth="1"/>
    <col min="9479" max="9479" width="13.42578125" style="146" customWidth="1"/>
    <col min="9480" max="9480" width="14" style="146" customWidth="1"/>
    <col min="9481" max="9481" width="15" style="146" customWidth="1"/>
    <col min="9482" max="9728" width="11.42578125" style="146"/>
    <col min="9729" max="9729" width="5" style="146" customWidth="1"/>
    <col min="9730" max="9730" width="43" style="146" customWidth="1"/>
    <col min="9731" max="9731" width="12.85546875" style="146" customWidth="1"/>
    <col min="9732" max="9732" width="13.28515625" style="146" customWidth="1"/>
    <col min="9733" max="9733" width="15" style="146" customWidth="1"/>
    <col min="9734" max="9734" width="16.5703125" style="146" customWidth="1"/>
    <col min="9735" max="9735" width="13.42578125" style="146" customWidth="1"/>
    <col min="9736" max="9736" width="14" style="146" customWidth="1"/>
    <col min="9737" max="9737" width="15" style="146" customWidth="1"/>
    <col min="9738" max="9984" width="11.42578125" style="146"/>
    <col min="9985" max="9985" width="5" style="146" customWidth="1"/>
    <col min="9986" max="9986" width="43" style="146" customWidth="1"/>
    <col min="9987" max="9987" width="12.85546875" style="146" customWidth="1"/>
    <col min="9988" max="9988" width="13.28515625" style="146" customWidth="1"/>
    <col min="9989" max="9989" width="15" style="146" customWidth="1"/>
    <col min="9990" max="9990" width="16.5703125" style="146" customWidth="1"/>
    <col min="9991" max="9991" width="13.42578125" style="146" customWidth="1"/>
    <col min="9992" max="9992" width="14" style="146" customWidth="1"/>
    <col min="9993" max="9993" width="15" style="146" customWidth="1"/>
    <col min="9994" max="10240" width="11.42578125" style="146"/>
    <col min="10241" max="10241" width="5" style="146" customWidth="1"/>
    <col min="10242" max="10242" width="43" style="146" customWidth="1"/>
    <col min="10243" max="10243" width="12.85546875" style="146" customWidth="1"/>
    <col min="10244" max="10244" width="13.28515625" style="146" customWidth="1"/>
    <col min="10245" max="10245" width="15" style="146" customWidth="1"/>
    <col min="10246" max="10246" width="16.5703125" style="146" customWidth="1"/>
    <col min="10247" max="10247" width="13.42578125" style="146" customWidth="1"/>
    <col min="10248" max="10248" width="14" style="146" customWidth="1"/>
    <col min="10249" max="10249" width="15" style="146" customWidth="1"/>
    <col min="10250" max="10496" width="11.42578125" style="146"/>
    <col min="10497" max="10497" width="5" style="146" customWidth="1"/>
    <col min="10498" max="10498" width="43" style="146" customWidth="1"/>
    <col min="10499" max="10499" width="12.85546875" style="146" customWidth="1"/>
    <col min="10500" max="10500" width="13.28515625" style="146" customWidth="1"/>
    <col min="10501" max="10501" width="15" style="146" customWidth="1"/>
    <col min="10502" max="10502" width="16.5703125" style="146" customWidth="1"/>
    <col min="10503" max="10503" width="13.42578125" style="146" customWidth="1"/>
    <col min="10504" max="10504" width="14" style="146" customWidth="1"/>
    <col min="10505" max="10505" width="15" style="146" customWidth="1"/>
    <col min="10506" max="10752" width="11.42578125" style="146"/>
    <col min="10753" max="10753" width="5" style="146" customWidth="1"/>
    <col min="10754" max="10754" width="43" style="146" customWidth="1"/>
    <col min="10755" max="10755" width="12.85546875" style="146" customWidth="1"/>
    <col min="10756" max="10756" width="13.28515625" style="146" customWidth="1"/>
    <col min="10757" max="10757" width="15" style="146" customWidth="1"/>
    <col min="10758" max="10758" width="16.5703125" style="146" customWidth="1"/>
    <col min="10759" max="10759" width="13.42578125" style="146" customWidth="1"/>
    <col min="10760" max="10760" width="14" style="146" customWidth="1"/>
    <col min="10761" max="10761" width="15" style="146" customWidth="1"/>
    <col min="10762" max="11008" width="11.42578125" style="146"/>
    <col min="11009" max="11009" width="5" style="146" customWidth="1"/>
    <col min="11010" max="11010" width="43" style="146" customWidth="1"/>
    <col min="11011" max="11011" width="12.85546875" style="146" customWidth="1"/>
    <col min="11012" max="11012" width="13.28515625" style="146" customWidth="1"/>
    <col min="11013" max="11013" width="15" style="146" customWidth="1"/>
    <col min="11014" max="11014" width="16.5703125" style="146" customWidth="1"/>
    <col min="11015" max="11015" width="13.42578125" style="146" customWidth="1"/>
    <col min="11016" max="11016" width="14" style="146" customWidth="1"/>
    <col min="11017" max="11017" width="15" style="146" customWidth="1"/>
    <col min="11018" max="11264" width="11.42578125" style="146"/>
    <col min="11265" max="11265" width="5" style="146" customWidth="1"/>
    <col min="11266" max="11266" width="43" style="146" customWidth="1"/>
    <col min="11267" max="11267" width="12.85546875" style="146" customWidth="1"/>
    <col min="11268" max="11268" width="13.28515625" style="146" customWidth="1"/>
    <col min="11269" max="11269" width="15" style="146" customWidth="1"/>
    <col min="11270" max="11270" width="16.5703125" style="146" customWidth="1"/>
    <col min="11271" max="11271" width="13.42578125" style="146" customWidth="1"/>
    <col min="11272" max="11272" width="14" style="146" customWidth="1"/>
    <col min="11273" max="11273" width="15" style="146" customWidth="1"/>
    <col min="11274" max="11520" width="11.42578125" style="146"/>
    <col min="11521" max="11521" width="5" style="146" customWidth="1"/>
    <col min="11522" max="11522" width="43" style="146" customWidth="1"/>
    <col min="11523" max="11523" width="12.85546875" style="146" customWidth="1"/>
    <col min="11524" max="11524" width="13.28515625" style="146" customWidth="1"/>
    <col min="11525" max="11525" width="15" style="146" customWidth="1"/>
    <col min="11526" max="11526" width="16.5703125" style="146" customWidth="1"/>
    <col min="11527" max="11527" width="13.42578125" style="146" customWidth="1"/>
    <col min="11528" max="11528" width="14" style="146" customWidth="1"/>
    <col min="11529" max="11529" width="15" style="146" customWidth="1"/>
    <col min="11530" max="11776" width="11.42578125" style="146"/>
    <col min="11777" max="11777" width="5" style="146" customWidth="1"/>
    <col min="11778" max="11778" width="43" style="146" customWidth="1"/>
    <col min="11779" max="11779" width="12.85546875" style="146" customWidth="1"/>
    <col min="11780" max="11780" width="13.28515625" style="146" customWidth="1"/>
    <col min="11781" max="11781" width="15" style="146" customWidth="1"/>
    <col min="11782" max="11782" width="16.5703125" style="146" customWidth="1"/>
    <col min="11783" max="11783" width="13.42578125" style="146" customWidth="1"/>
    <col min="11784" max="11784" width="14" style="146" customWidth="1"/>
    <col min="11785" max="11785" width="15" style="146" customWidth="1"/>
    <col min="11786" max="12032" width="11.42578125" style="146"/>
    <col min="12033" max="12033" width="5" style="146" customWidth="1"/>
    <col min="12034" max="12034" width="43" style="146" customWidth="1"/>
    <col min="12035" max="12035" width="12.85546875" style="146" customWidth="1"/>
    <col min="12036" max="12036" width="13.28515625" style="146" customWidth="1"/>
    <col min="12037" max="12037" width="15" style="146" customWidth="1"/>
    <col min="12038" max="12038" width="16.5703125" style="146" customWidth="1"/>
    <col min="12039" max="12039" width="13.42578125" style="146" customWidth="1"/>
    <col min="12040" max="12040" width="14" style="146" customWidth="1"/>
    <col min="12041" max="12041" width="15" style="146" customWidth="1"/>
    <col min="12042" max="12288" width="11.42578125" style="146"/>
    <col min="12289" max="12289" width="5" style="146" customWidth="1"/>
    <col min="12290" max="12290" width="43" style="146" customWidth="1"/>
    <col min="12291" max="12291" width="12.85546875" style="146" customWidth="1"/>
    <col min="12292" max="12292" width="13.28515625" style="146" customWidth="1"/>
    <col min="12293" max="12293" width="15" style="146" customWidth="1"/>
    <col min="12294" max="12294" width="16.5703125" style="146" customWidth="1"/>
    <col min="12295" max="12295" width="13.42578125" style="146" customWidth="1"/>
    <col min="12296" max="12296" width="14" style="146" customWidth="1"/>
    <col min="12297" max="12297" width="15" style="146" customWidth="1"/>
    <col min="12298" max="12544" width="11.42578125" style="146"/>
    <col min="12545" max="12545" width="5" style="146" customWidth="1"/>
    <col min="12546" max="12546" width="43" style="146" customWidth="1"/>
    <col min="12547" max="12547" width="12.85546875" style="146" customWidth="1"/>
    <col min="12548" max="12548" width="13.28515625" style="146" customWidth="1"/>
    <col min="12549" max="12549" width="15" style="146" customWidth="1"/>
    <col min="12550" max="12550" width="16.5703125" style="146" customWidth="1"/>
    <col min="12551" max="12551" width="13.42578125" style="146" customWidth="1"/>
    <col min="12552" max="12552" width="14" style="146" customWidth="1"/>
    <col min="12553" max="12553" width="15" style="146" customWidth="1"/>
    <col min="12554" max="12800" width="11.42578125" style="146"/>
    <col min="12801" max="12801" width="5" style="146" customWidth="1"/>
    <col min="12802" max="12802" width="43" style="146" customWidth="1"/>
    <col min="12803" max="12803" width="12.85546875" style="146" customWidth="1"/>
    <col min="12804" max="12804" width="13.28515625" style="146" customWidth="1"/>
    <col min="12805" max="12805" width="15" style="146" customWidth="1"/>
    <col min="12806" max="12806" width="16.5703125" style="146" customWidth="1"/>
    <col min="12807" max="12807" width="13.42578125" style="146" customWidth="1"/>
    <col min="12808" max="12808" width="14" style="146" customWidth="1"/>
    <col min="12809" max="12809" width="15" style="146" customWidth="1"/>
    <col min="12810" max="13056" width="11.42578125" style="146"/>
    <col min="13057" max="13057" width="5" style="146" customWidth="1"/>
    <col min="13058" max="13058" width="43" style="146" customWidth="1"/>
    <col min="13059" max="13059" width="12.85546875" style="146" customWidth="1"/>
    <col min="13060" max="13060" width="13.28515625" style="146" customWidth="1"/>
    <col min="13061" max="13061" width="15" style="146" customWidth="1"/>
    <col min="13062" max="13062" width="16.5703125" style="146" customWidth="1"/>
    <col min="13063" max="13063" width="13.42578125" style="146" customWidth="1"/>
    <col min="13064" max="13064" width="14" style="146" customWidth="1"/>
    <col min="13065" max="13065" width="15" style="146" customWidth="1"/>
    <col min="13066" max="13312" width="11.42578125" style="146"/>
    <col min="13313" max="13313" width="5" style="146" customWidth="1"/>
    <col min="13314" max="13314" width="43" style="146" customWidth="1"/>
    <col min="13315" max="13315" width="12.85546875" style="146" customWidth="1"/>
    <col min="13316" max="13316" width="13.28515625" style="146" customWidth="1"/>
    <col min="13317" max="13317" width="15" style="146" customWidth="1"/>
    <col min="13318" max="13318" width="16.5703125" style="146" customWidth="1"/>
    <col min="13319" max="13319" width="13.42578125" style="146" customWidth="1"/>
    <col min="13320" max="13320" width="14" style="146" customWidth="1"/>
    <col min="13321" max="13321" width="15" style="146" customWidth="1"/>
    <col min="13322" max="13568" width="11.42578125" style="146"/>
    <col min="13569" max="13569" width="5" style="146" customWidth="1"/>
    <col min="13570" max="13570" width="43" style="146" customWidth="1"/>
    <col min="13571" max="13571" width="12.85546875" style="146" customWidth="1"/>
    <col min="13572" max="13572" width="13.28515625" style="146" customWidth="1"/>
    <col min="13573" max="13573" width="15" style="146" customWidth="1"/>
    <col min="13574" max="13574" width="16.5703125" style="146" customWidth="1"/>
    <col min="13575" max="13575" width="13.42578125" style="146" customWidth="1"/>
    <col min="13576" max="13576" width="14" style="146" customWidth="1"/>
    <col min="13577" max="13577" width="15" style="146" customWidth="1"/>
    <col min="13578" max="13824" width="11.42578125" style="146"/>
    <col min="13825" max="13825" width="5" style="146" customWidth="1"/>
    <col min="13826" max="13826" width="43" style="146" customWidth="1"/>
    <col min="13827" max="13827" width="12.85546875" style="146" customWidth="1"/>
    <col min="13828" max="13828" width="13.28515625" style="146" customWidth="1"/>
    <col min="13829" max="13829" width="15" style="146" customWidth="1"/>
    <col min="13830" max="13830" width="16.5703125" style="146" customWidth="1"/>
    <col min="13831" max="13831" width="13.42578125" style="146" customWidth="1"/>
    <col min="13832" max="13832" width="14" style="146" customWidth="1"/>
    <col min="13833" max="13833" width="15" style="146" customWidth="1"/>
    <col min="13834" max="14080" width="11.42578125" style="146"/>
    <col min="14081" max="14081" width="5" style="146" customWidth="1"/>
    <col min="14082" max="14082" width="43" style="146" customWidth="1"/>
    <col min="14083" max="14083" width="12.85546875" style="146" customWidth="1"/>
    <col min="14084" max="14084" width="13.28515625" style="146" customWidth="1"/>
    <col min="14085" max="14085" width="15" style="146" customWidth="1"/>
    <col min="14086" max="14086" width="16.5703125" style="146" customWidth="1"/>
    <col min="14087" max="14087" width="13.42578125" style="146" customWidth="1"/>
    <col min="14088" max="14088" width="14" style="146" customWidth="1"/>
    <col min="14089" max="14089" width="15" style="146" customWidth="1"/>
    <col min="14090" max="14336" width="11.42578125" style="146"/>
    <col min="14337" max="14337" width="5" style="146" customWidth="1"/>
    <col min="14338" max="14338" width="43" style="146" customWidth="1"/>
    <col min="14339" max="14339" width="12.85546875" style="146" customWidth="1"/>
    <col min="14340" max="14340" width="13.28515625" style="146" customWidth="1"/>
    <col min="14341" max="14341" width="15" style="146" customWidth="1"/>
    <col min="14342" max="14342" width="16.5703125" style="146" customWidth="1"/>
    <col min="14343" max="14343" width="13.42578125" style="146" customWidth="1"/>
    <col min="14344" max="14344" width="14" style="146" customWidth="1"/>
    <col min="14345" max="14345" width="15" style="146" customWidth="1"/>
    <col min="14346" max="14592" width="11.42578125" style="146"/>
    <col min="14593" max="14593" width="5" style="146" customWidth="1"/>
    <col min="14594" max="14594" width="43" style="146" customWidth="1"/>
    <col min="14595" max="14595" width="12.85546875" style="146" customWidth="1"/>
    <col min="14596" max="14596" width="13.28515625" style="146" customWidth="1"/>
    <col min="14597" max="14597" width="15" style="146" customWidth="1"/>
    <col min="14598" max="14598" width="16.5703125" style="146" customWidth="1"/>
    <col min="14599" max="14599" width="13.42578125" style="146" customWidth="1"/>
    <col min="14600" max="14600" width="14" style="146" customWidth="1"/>
    <col min="14601" max="14601" width="15" style="146" customWidth="1"/>
    <col min="14602" max="14848" width="11.42578125" style="146"/>
    <col min="14849" max="14849" width="5" style="146" customWidth="1"/>
    <col min="14850" max="14850" width="43" style="146" customWidth="1"/>
    <col min="14851" max="14851" width="12.85546875" style="146" customWidth="1"/>
    <col min="14852" max="14852" width="13.28515625" style="146" customWidth="1"/>
    <col min="14853" max="14853" width="15" style="146" customWidth="1"/>
    <col min="14854" max="14854" width="16.5703125" style="146" customWidth="1"/>
    <col min="14855" max="14855" width="13.42578125" style="146" customWidth="1"/>
    <col min="14856" max="14856" width="14" style="146" customWidth="1"/>
    <col min="14857" max="14857" width="15" style="146" customWidth="1"/>
    <col min="14858" max="15104" width="11.42578125" style="146"/>
    <col min="15105" max="15105" width="5" style="146" customWidth="1"/>
    <col min="15106" max="15106" width="43" style="146" customWidth="1"/>
    <col min="15107" max="15107" width="12.85546875" style="146" customWidth="1"/>
    <col min="15108" max="15108" width="13.28515625" style="146" customWidth="1"/>
    <col min="15109" max="15109" width="15" style="146" customWidth="1"/>
    <col min="15110" max="15110" width="16.5703125" style="146" customWidth="1"/>
    <col min="15111" max="15111" width="13.42578125" style="146" customWidth="1"/>
    <col min="15112" max="15112" width="14" style="146" customWidth="1"/>
    <col min="15113" max="15113" width="15" style="146" customWidth="1"/>
    <col min="15114" max="15360" width="11.42578125" style="146"/>
    <col min="15361" max="15361" width="5" style="146" customWidth="1"/>
    <col min="15362" max="15362" width="43" style="146" customWidth="1"/>
    <col min="15363" max="15363" width="12.85546875" style="146" customWidth="1"/>
    <col min="15364" max="15364" width="13.28515625" style="146" customWidth="1"/>
    <col min="15365" max="15365" width="15" style="146" customWidth="1"/>
    <col min="15366" max="15366" width="16.5703125" style="146" customWidth="1"/>
    <col min="15367" max="15367" width="13.42578125" style="146" customWidth="1"/>
    <col min="15368" max="15368" width="14" style="146" customWidth="1"/>
    <col min="15369" max="15369" width="15" style="146" customWidth="1"/>
    <col min="15370" max="15616" width="11.42578125" style="146"/>
    <col min="15617" max="15617" width="5" style="146" customWidth="1"/>
    <col min="15618" max="15618" width="43" style="146" customWidth="1"/>
    <col min="15619" max="15619" width="12.85546875" style="146" customWidth="1"/>
    <col min="15620" max="15620" width="13.28515625" style="146" customWidth="1"/>
    <col min="15621" max="15621" width="15" style="146" customWidth="1"/>
    <col min="15622" max="15622" width="16.5703125" style="146" customWidth="1"/>
    <col min="15623" max="15623" width="13.42578125" style="146" customWidth="1"/>
    <col min="15624" max="15624" width="14" style="146" customWidth="1"/>
    <col min="15625" max="15625" width="15" style="146" customWidth="1"/>
    <col min="15626" max="15872" width="11.42578125" style="146"/>
    <col min="15873" max="15873" width="5" style="146" customWidth="1"/>
    <col min="15874" max="15874" width="43" style="146" customWidth="1"/>
    <col min="15875" max="15875" width="12.85546875" style="146" customWidth="1"/>
    <col min="15876" max="15876" width="13.28515625" style="146" customWidth="1"/>
    <col min="15877" max="15877" width="15" style="146" customWidth="1"/>
    <col min="15878" max="15878" width="16.5703125" style="146" customWidth="1"/>
    <col min="15879" max="15879" width="13.42578125" style="146" customWidth="1"/>
    <col min="15880" max="15880" width="14" style="146" customWidth="1"/>
    <col min="15881" max="15881" width="15" style="146" customWidth="1"/>
    <col min="15882" max="16128" width="11.42578125" style="146"/>
    <col min="16129" max="16129" width="5" style="146" customWidth="1"/>
    <col min="16130" max="16130" width="43" style="146" customWidth="1"/>
    <col min="16131" max="16131" width="12.85546875" style="146" customWidth="1"/>
    <col min="16132" max="16132" width="13.28515625" style="146" customWidth="1"/>
    <col min="16133" max="16133" width="15" style="146" customWidth="1"/>
    <col min="16134" max="16134" width="16.5703125" style="146" customWidth="1"/>
    <col min="16135" max="16135" width="13.42578125" style="146" customWidth="1"/>
    <col min="16136" max="16136" width="14" style="146" customWidth="1"/>
    <col min="16137" max="16137" width="15" style="146" customWidth="1"/>
    <col min="16138" max="16384" width="11.42578125" style="146"/>
  </cols>
  <sheetData>
    <row r="1" spans="2:9" ht="12.75" thickBot="1" x14ac:dyDescent="0.25"/>
    <row r="2" spans="2:9" ht="12.75" thickBot="1" x14ac:dyDescent="0.25">
      <c r="B2" s="1252" t="s">
        <v>342</v>
      </c>
      <c r="C2" s="1253"/>
      <c r="D2" s="1253"/>
      <c r="E2" s="1253"/>
      <c r="F2" s="1253"/>
      <c r="G2" s="1253"/>
      <c r="H2" s="1253"/>
      <c r="I2" s="1254"/>
    </row>
    <row r="3" spans="2:9" ht="12.75" thickBot="1" x14ac:dyDescent="0.25">
      <c r="B3" s="1252" t="s">
        <v>1106</v>
      </c>
      <c r="C3" s="1253"/>
      <c r="D3" s="1253"/>
      <c r="E3" s="1253"/>
      <c r="F3" s="1253"/>
      <c r="G3" s="1253"/>
      <c r="H3" s="1253"/>
      <c r="I3" s="1254"/>
    </row>
    <row r="4" spans="2:9" ht="12.75" thickBot="1" x14ac:dyDescent="0.25">
      <c r="B4" s="1255" t="s">
        <v>1224</v>
      </c>
      <c r="C4" s="1256"/>
      <c r="D4" s="1256"/>
      <c r="E4" s="1256"/>
      <c r="F4" s="1256"/>
      <c r="G4" s="1256"/>
      <c r="H4" s="1256"/>
      <c r="I4" s="1257"/>
    </row>
    <row r="5" spans="2:9" ht="12.75" thickBot="1" x14ac:dyDescent="0.25">
      <c r="B5" s="1255" t="s">
        <v>1225</v>
      </c>
      <c r="C5" s="1256"/>
      <c r="D5" s="1256"/>
      <c r="E5" s="1256"/>
      <c r="F5" s="1256"/>
      <c r="G5" s="1256"/>
      <c r="H5" s="1256"/>
      <c r="I5" s="1257"/>
    </row>
    <row r="6" spans="2:9" ht="12.75" thickBot="1" x14ac:dyDescent="0.25">
      <c r="B6" s="1255" t="s">
        <v>1070</v>
      </c>
      <c r="C6" s="1256"/>
      <c r="D6" s="1256"/>
      <c r="E6" s="1256"/>
      <c r="F6" s="1256"/>
      <c r="G6" s="1256"/>
      <c r="H6" s="1256"/>
      <c r="I6" s="1257"/>
    </row>
    <row r="7" spans="2:9" ht="72" x14ac:dyDescent="0.2">
      <c r="B7" s="522" t="s">
        <v>1226</v>
      </c>
      <c r="C7" s="522" t="s">
        <v>1227</v>
      </c>
      <c r="D7" s="522" t="s">
        <v>1228</v>
      </c>
      <c r="E7" s="522" t="s">
        <v>1229</v>
      </c>
      <c r="F7" s="522" t="s">
        <v>1230</v>
      </c>
      <c r="G7" s="522" t="s">
        <v>1231</v>
      </c>
      <c r="H7" s="522" t="s">
        <v>1232</v>
      </c>
      <c r="I7" s="522" t="s">
        <v>1233</v>
      </c>
    </row>
    <row r="8" spans="2:9" ht="12.75" thickBot="1" x14ac:dyDescent="0.25">
      <c r="B8" s="512" t="s">
        <v>1234</v>
      </c>
      <c r="C8" s="512" t="s">
        <v>1235</v>
      </c>
      <c r="D8" s="512" t="s">
        <v>1236</v>
      </c>
      <c r="E8" s="512" t="s">
        <v>1237</v>
      </c>
      <c r="F8" s="512" t="s">
        <v>1238</v>
      </c>
      <c r="G8" s="512" t="s">
        <v>1239</v>
      </c>
      <c r="H8" s="512" t="s">
        <v>1240</v>
      </c>
      <c r="I8" s="512" t="s">
        <v>1241</v>
      </c>
    </row>
    <row r="9" spans="2:9" ht="12.75" customHeight="1" x14ac:dyDescent="0.2">
      <c r="B9" s="523" t="s">
        <v>1242</v>
      </c>
      <c r="C9" s="516">
        <v>0</v>
      </c>
      <c r="D9" s="516">
        <v>0</v>
      </c>
      <c r="E9" s="516">
        <v>0</v>
      </c>
      <c r="F9" s="516">
        <v>0</v>
      </c>
      <c r="G9" s="516">
        <v>0</v>
      </c>
      <c r="H9" s="516">
        <v>0</v>
      </c>
      <c r="I9" s="516">
        <v>0</v>
      </c>
    </row>
    <row r="10" spans="2:9" ht="12.75" customHeight="1" x14ac:dyDescent="0.2">
      <c r="B10" s="523" t="s">
        <v>1243</v>
      </c>
      <c r="C10" s="516">
        <v>0</v>
      </c>
      <c r="D10" s="516">
        <v>0</v>
      </c>
      <c r="E10" s="516">
        <v>0</v>
      </c>
      <c r="F10" s="516">
        <v>0</v>
      </c>
      <c r="G10" s="516">
        <v>0</v>
      </c>
      <c r="H10" s="516">
        <v>0</v>
      </c>
      <c r="I10" s="516">
        <v>0</v>
      </c>
    </row>
    <row r="11" spans="2:9" x14ac:dyDescent="0.2">
      <c r="B11" s="524" t="s">
        <v>1244</v>
      </c>
      <c r="C11" s="516">
        <v>0</v>
      </c>
      <c r="D11" s="516">
        <v>0</v>
      </c>
      <c r="E11" s="516">
        <v>0</v>
      </c>
      <c r="F11" s="516"/>
      <c r="G11" s="518">
        <v>0</v>
      </c>
      <c r="H11" s="516">
        <v>0</v>
      </c>
      <c r="I11" s="516">
        <v>0</v>
      </c>
    </row>
    <row r="12" spans="2:9" x14ac:dyDescent="0.2">
      <c r="B12" s="524" t="s">
        <v>1245</v>
      </c>
      <c r="C12" s="518">
        <v>0</v>
      </c>
      <c r="D12" s="518">
        <v>0</v>
      </c>
      <c r="E12" s="518">
        <v>0</v>
      </c>
      <c r="F12" s="518"/>
      <c r="G12" s="518">
        <v>0</v>
      </c>
      <c r="H12" s="518">
        <v>0</v>
      </c>
      <c r="I12" s="518">
        <v>0</v>
      </c>
    </row>
    <row r="13" spans="2:9" x14ac:dyDescent="0.2">
      <c r="B13" s="524" t="s">
        <v>1246</v>
      </c>
      <c r="C13" s="518">
        <v>0</v>
      </c>
      <c r="D13" s="518">
        <v>0</v>
      </c>
      <c r="E13" s="518">
        <v>0</v>
      </c>
      <c r="F13" s="518"/>
      <c r="G13" s="518">
        <v>0</v>
      </c>
      <c r="H13" s="518">
        <v>0</v>
      </c>
      <c r="I13" s="518">
        <v>0</v>
      </c>
    </row>
    <row r="14" spans="2:9" ht="12.75" customHeight="1" x14ac:dyDescent="0.2">
      <c r="B14" s="523" t="s">
        <v>1247</v>
      </c>
      <c r="C14" s="516">
        <v>0</v>
      </c>
      <c r="D14" s="516">
        <v>0</v>
      </c>
      <c r="E14" s="516">
        <v>0</v>
      </c>
      <c r="F14" s="516">
        <v>0</v>
      </c>
      <c r="G14" s="516">
        <v>0</v>
      </c>
      <c r="H14" s="516">
        <v>0</v>
      </c>
      <c r="I14" s="516">
        <v>0</v>
      </c>
    </row>
    <row r="15" spans="2:9" x14ac:dyDescent="0.2">
      <c r="B15" s="524" t="s">
        <v>1248</v>
      </c>
      <c r="C15" s="516">
        <v>0</v>
      </c>
      <c r="D15" s="516">
        <v>0</v>
      </c>
      <c r="E15" s="516">
        <v>0</v>
      </c>
      <c r="F15" s="516"/>
      <c r="G15" s="518">
        <v>0</v>
      </c>
      <c r="H15" s="516">
        <v>0</v>
      </c>
      <c r="I15" s="516">
        <v>0</v>
      </c>
    </row>
    <row r="16" spans="2:9" x14ac:dyDescent="0.2">
      <c r="B16" s="524" t="s">
        <v>1249</v>
      </c>
      <c r="C16" s="518">
        <v>0</v>
      </c>
      <c r="D16" s="518">
        <v>0</v>
      </c>
      <c r="E16" s="518">
        <v>0</v>
      </c>
      <c r="F16" s="518"/>
      <c r="G16" s="518">
        <v>0</v>
      </c>
      <c r="H16" s="518">
        <v>0</v>
      </c>
      <c r="I16" s="518">
        <v>0</v>
      </c>
    </row>
    <row r="17" spans="2:9" x14ac:dyDescent="0.2">
      <c r="B17" s="524" t="s">
        <v>1250</v>
      </c>
      <c r="C17" s="518">
        <v>0</v>
      </c>
      <c r="D17" s="518">
        <v>0</v>
      </c>
      <c r="E17" s="518">
        <v>0</v>
      </c>
      <c r="F17" s="518"/>
      <c r="G17" s="518">
        <v>0</v>
      </c>
      <c r="H17" s="518">
        <v>0</v>
      </c>
      <c r="I17" s="518">
        <v>0</v>
      </c>
    </row>
    <row r="18" spans="2:9" x14ac:dyDescent="0.2">
      <c r="B18" s="523" t="s">
        <v>1251</v>
      </c>
      <c r="C18" s="516">
        <v>2660120.98</v>
      </c>
      <c r="D18" s="518"/>
      <c r="E18" s="518"/>
      <c r="F18" s="518"/>
      <c r="G18" s="518">
        <v>21241505.989999998</v>
      </c>
      <c r="H18" s="518"/>
      <c r="I18" s="518"/>
    </row>
    <row r="19" spans="2:9" x14ac:dyDescent="0.2">
      <c r="B19" s="525"/>
      <c r="C19" s="518"/>
      <c r="D19" s="518"/>
      <c r="E19" s="518"/>
      <c r="F19" s="518"/>
      <c r="G19" s="518"/>
      <c r="H19" s="518"/>
      <c r="I19" s="518"/>
    </row>
    <row r="20" spans="2:9" ht="12.75" customHeight="1" x14ac:dyDescent="0.2">
      <c r="B20" s="526" t="s">
        <v>1252</v>
      </c>
      <c r="C20" s="516">
        <v>2660120.98</v>
      </c>
      <c r="D20" s="516">
        <v>0</v>
      </c>
      <c r="E20" s="516">
        <v>0</v>
      </c>
      <c r="F20" s="516">
        <v>0</v>
      </c>
      <c r="G20" s="516">
        <v>21241505.989999998</v>
      </c>
      <c r="H20" s="516">
        <v>0</v>
      </c>
      <c r="I20" s="516">
        <v>0</v>
      </c>
    </row>
    <row r="21" spans="2:9" x14ac:dyDescent="0.2">
      <c r="B21" s="523"/>
      <c r="C21" s="516"/>
      <c r="D21" s="516"/>
      <c r="E21" s="516"/>
      <c r="F21" s="516"/>
      <c r="G21" s="516"/>
      <c r="H21" s="516"/>
      <c r="I21" s="516"/>
    </row>
    <row r="22" spans="2:9" ht="12.75" customHeight="1" x14ac:dyDescent="0.2">
      <c r="B22" s="523" t="s">
        <v>1253</v>
      </c>
      <c r="C22" s="516">
        <v>0</v>
      </c>
      <c r="D22" s="516">
        <v>0</v>
      </c>
      <c r="E22" s="516">
        <v>0</v>
      </c>
      <c r="F22" s="516">
        <v>0</v>
      </c>
      <c r="G22" s="516">
        <v>0</v>
      </c>
      <c r="H22" s="516">
        <v>0</v>
      </c>
      <c r="I22" s="516">
        <v>0</v>
      </c>
    </row>
    <row r="23" spans="2:9" ht="12.75" customHeight="1" x14ac:dyDescent="0.2">
      <c r="B23" s="525" t="s">
        <v>1254</v>
      </c>
      <c r="C23" s="518"/>
      <c r="D23" s="518"/>
      <c r="E23" s="518"/>
      <c r="F23" s="518"/>
      <c r="G23" s="518">
        <v>0</v>
      </c>
      <c r="H23" s="518"/>
      <c r="I23" s="518"/>
    </row>
    <row r="24" spans="2:9" ht="12.75" customHeight="1" x14ac:dyDescent="0.2">
      <c r="B24" s="525" t="s">
        <v>1255</v>
      </c>
      <c r="C24" s="518"/>
      <c r="D24" s="518"/>
      <c r="E24" s="518"/>
      <c r="F24" s="518"/>
      <c r="G24" s="518">
        <v>0</v>
      </c>
      <c r="H24" s="518"/>
      <c r="I24" s="518"/>
    </row>
    <row r="25" spans="2:9" ht="12.75" customHeight="1" x14ac:dyDescent="0.2">
      <c r="B25" s="525" t="s">
        <v>1256</v>
      </c>
      <c r="C25" s="518"/>
      <c r="D25" s="518"/>
      <c r="E25" s="518"/>
      <c r="F25" s="518"/>
      <c r="G25" s="518">
        <v>0</v>
      </c>
      <c r="H25" s="518"/>
      <c r="I25" s="518"/>
    </row>
    <row r="26" spans="2:9" x14ac:dyDescent="0.2">
      <c r="B26" s="527"/>
      <c r="C26" s="528"/>
      <c r="D26" s="528"/>
      <c r="E26" s="528"/>
      <c r="F26" s="528"/>
      <c r="G26" s="528"/>
      <c r="H26" s="528"/>
      <c r="I26" s="528"/>
    </row>
    <row r="27" spans="2:9" ht="24" x14ac:dyDescent="0.2">
      <c r="B27" s="526" t="s">
        <v>1257</v>
      </c>
      <c r="C27" s="516">
        <v>0</v>
      </c>
      <c r="D27" s="516">
        <v>0</v>
      </c>
      <c r="E27" s="516">
        <v>0</v>
      </c>
      <c r="F27" s="516">
        <v>0</v>
      </c>
      <c r="G27" s="516">
        <v>0</v>
      </c>
      <c r="H27" s="516">
        <v>0</v>
      </c>
      <c r="I27" s="516">
        <v>0</v>
      </c>
    </row>
    <row r="28" spans="2:9" ht="12.75" customHeight="1" x14ac:dyDescent="0.2">
      <c r="B28" s="525" t="s">
        <v>1258</v>
      </c>
      <c r="C28" s="518"/>
      <c r="D28" s="518"/>
      <c r="E28" s="518"/>
      <c r="F28" s="518"/>
      <c r="G28" s="518">
        <v>0</v>
      </c>
      <c r="H28" s="518"/>
      <c r="I28" s="518"/>
    </row>
    <row r="29" spans="2:9" ht="12.75" customHeight="1" x14ac:dyDescent="0.2">
      <c r="B29" s="525" t="s">
        <v>1259</v>
      </c>
      <c r="C29" s="518"/>
      <c r="D29" s="518"/>
      <c r="E29" s="518"/>
      <c r="F29" s="518"/>
      <c r="G29" s="518">
        <v>0</v>
      </c>
      <c r="H29" s="518"/>
      <c r="I29" s="518"/>
    </row>
    <row r="30" spans="2:9" ht="12.75" customHeight="1" x14ac:dyDescent="0.2">
      <c r="B30" s="525" t="s">
        <v>1260</v>
      </c>
      <c r="C30" s="518"/>
      <c r="D30" s="518"/>
      <c r="E30" s="518"/>
      <c r="F30" s="518"/>
      <c r="G30" s="518">
        <v>0</v>
      </c>
      <c r="H30" s="518"/>
      <c r="I30" s="518"/>
    </row>
    <row r="31" spans="2:9" ht="12.75" thickBot="1" x14ac:dyDescent="0.25">
      <c r="B31" s="529"/>
      <c r="C31" s="530"/>
      <c r="D31" s="530"/>
      <c r="E31" s="530"/>
      <c r="F31" s="530"/>
      <c r="G31" s="530"/>
      <c r="H31" s="530"/>
      <c r="I31" s="530"/>
    </row>
    <row r="32" spans="2:9" ht="27.75" customHeight="1" x14ac:dyDescent="0.2">
      <c r="B32" s="1258" t="s">
        <v>1261</v>
      </c>
      <c r="C32" s="1258"/>
      <c r="D32" s="1258"/>
      <c r="E32" s="1258"/>
      <c r="F32" s="1258"/>
      <c r="G32" s="1258"/>
      <c r="H32" s="1258"/>
      <c r="I32" s="1258"/>
    </row>
    <row r="33" spans="2:9" x14ac:dyDescent="0.2">
      <c r="B33" s="531" t="s">
        <v>1262</v>
      </c>
      <c r="C33" s="532"/>
      <c r="D33" s="533"/>
      <c r="E33" s="533"/>
      <c r="F33" s="533"/>
      <c r="G33" s="533"/>
      <c r="H33" s="533"/>
      <c r="I33" s="533"/>
    </row>
    <row r="34" spans="2:9" ht="12.75" thickBot="1" x14ac:dyDescent="0.25">
      <c r="B34" s="531"/>
      <c r="C34" s="532"/>
      <c r="D34" s="532"/>
      <c r="E34" s="532"/>
      <c r="F34" s="532"/>
      <c r="G34" s="532"/>
      <c r="H34" s="532"/>
      <c r="I34" s="532"/>
    </row>
    <row r="35" spans="2:9" ht="38.25" customHeight="1" x14ac:dyDescent="0.2">
      <c r="B35" s="1259" t="s">
        <v>1263</v>
      </c>
      <c r="C35" s="1259" t="s">
        <v>1264</v>
      </c>
      <c r="D35" s="1259" t="s">
        <v>1265</v>
      </c>
      <c r="E35" s="534" t="s">
        <v>1266</v>
      </c>
      <c r="F35" s="1259" t="s">
        <v>1267</v>
      </c>
      <c r="G35" s="534" t="s">
        <v>1268</v>
      </c>
      <c r="H35" s="532"/>
      <c r="I35" s="532"/>
    </row>
    <row r="36" spans="2:9" ht="15.75" customHeight="1" thickBot="1" x14ac:dyDescent="0.25">
      <c r="B36" s="1260"/>
      <c r="C36" s="1260"/>
      <c r="D36" s="1260"/>
      <c r="E36" s="535" t="s">
        <v>1269</v>
      </c>
      <c r="F36" s="1260"/>
      <c r="G36" s="535" t="s">
        <v>1270</v>
      </c>
      <c r="H36" s="532"/>
      <c r="I36" s="532"/>
    </row>
    <row r="37" spans="2:9" x14ac:dyDescent="0.2">
      <c r="B37" s="536" t="s">
        <v>1271</v>
      </c>
      <c r="C37" s="516">
        <v>0</v>
      </c>
      <c r="D37" s="516">
        <v>0</v>
      </c>
      <c r="E37" s="516">
        <v>0</v>
      </c>
      <c r="F37" s="516">
        <v>0</v>
      </c>
      <c r="G37" s="516">
        <v>0</v>
      </c>
      <c r="H37" s="532"/>
      <c r="I37" s="532"/>
    </row>
    <row r="38" spans="2:9" x14ac:dyDescent="0.2">
      <c r="B38" s="525" t="s">
        <v>1272</v>
      </c>
      <c r="C38" s="518"/>
      <c r="D38" s="518"/>
      <c r="E38" s="518"/>
      <c r="F38" s="518"/>
      <c r="G38" s="518"/>
      <c r="H38" s="532"/>
      <c r="I38" s="532"/>
    </row>
    <row r="39" spans="2:9" x14ac:dyDescent="0.2">
      <c r="B39" s="525" t="s">
        <v>1273</v>
      </c>
      <c r="C39" s="518"/>
      <c r="D39" s="518"/>
      <c r="E39" s="518"/>
      <c r="F39" s="518"/>
      <c r="G39" s="518"/>
      <c r="H39" s="532"/>
      <c r="I39" s="532"/>
    </row>
    <row r="40" spans="2:9" ht="12.75" thickBot="1" x14ac:dyDescent="0.25">
      <c r="B40" s="537" t="s">
        <v>1274</v>
      </c>
      <c r="C40" s="538"/>
      <c r="D40" s="538"/>
      <c r="E40" s="538"/>
      <c r="F40" s="538"/>
      <c r="G40" s="538"/>
      <c r="H40" s="532"/>
      <c r="I40" s="532"/>
    </row>
  </sheetData>
  <mergeCells count="10">
    <mergeCell ref="B35:B36"/>
    <mergeCell ref="C35:C36"/>
    <mergeCell ref="D35:D36"/>
    <mergeCell ref="F35:F36"/>
    <mergeCell ref="B3:I3"/>
    <mergeCell ref="B2:I2"/>
    <mergeCell ref="B4:I4"/>
    <mergeCell ref="B5:I5"/>
    <mergeCell ref="B6:I6"/>
    <mergeCell ref="B32:I32"/>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WVS70"/>
  <sheetViews>
    <sheetView showGridLines="0" zoomScaleNormal="100" workbookViewId="0"/>
  </sheetViews>
  <sheetFormatPr baseColWidth="10" defaultColWidth="0" defaultRowHeight="12" zeroHeight="1" x14ac:dyDescent="0.2"/>
  <cols>
    <col min="1" max="1" width="3.42578125" style="18" customWidth="1"/>
    <col min="2" max="2" width="3.7109375" style="18" customWidth="1"/>
    <col min="3" max="3" width="11.42578125" style="18" customWidth="1"/>
    <col min="4" max="4" width="58.5703125" style="18" customWidth="1"/>
    <col min="5" max="5" width="23.85546875" style="18" customWidth="1"/>
    <col min="6" max="6" width="20.5703125" style="18" customWidth="1"/>
    <col min="7" max="7" width="19.140625" style="18" customWidth="1"/>
    <col min="8" max="8" width="28.140625" style="18" customWidth="1"/>
    <col min="9" max="9" width="23.28515625" style="18" customWidth="1"/>
    <col min="10" max="10" width="4.5703125" style="18" customWidth="1"/>
    <col min="11" max="11" width="3" style="18" customWidth="1"/>
    <col min="12" max="256" width="11.42578125" style="18" hidden="1"/>
    <col min="257" max="257" width="3.42578125" style="18" customWidth="1"/>
    <col min="258" max="258" width="3.7109375" style="18" customWidth="1"/>
    <col min="259" max="259" width="11.42578125" style="18" customWidth="1"/>
    <col min="260" max="260" width="58.5703125" style="18" customWidth="1"/>
    <col min="261" max="261" width="23.85546875" style="18" customWidth="1"/>
    <col min="262" max="262" width="20.5703125" style="18" customWidth="1"/>
    <col min="263" max="263" width="19.140625" style="18" customWidth="1"/>
    <col min="264" max="264" width="28.140625" style="18" customWidth="1"/>
    <col min="265" max="265" width="23.28515625" style="18" customWidth="1"/>
    <col min="266" max="266" width="4.5703125" style="18" customWidth="1"/>
    <col min="267" max="267" width="3" style="18" customWidth="1"/>
    <col min="268" max="512" width="11.42578125" style="18" hidden="1"/>
    <col min="513" max="513" width="3.42578125" style="18" customWidth="1"/>
    <col min="514" max="514" width="3.7109375" style="18" customWidth="1"/>
    <col min="515" max="515" width="11.42578125" style="18" customWidth="1"/>
    <col min="516" max="516" width="58.5703125" style="18" customWidth="1"/>
    <col min="517" max="517" width="23.85546875" style="18" customWidth="1"/>
    <col min="518" max="518" width="20.5703125" style="18" customWidth="1"/>
    <col min="519" max="519" width="19.140625" style="18" customWidth="1"/>
    <col min="520" max="520" width="28.140625" style="18" customWidth="1"/>
    <col min="521" max="521" width="23.28515625" style="18" customWidth="1"/>
    <col min="522" max="522" width="4.5703125" style="18" customWidth="1"/>
    <col min="523" max="523" width="3" style="18" customWidth="1"/>
    <col min="524" max="768" width="11.42578125" style="18" hidden="1"/>
    <col min="769" max="769" width="3.42578125" style="18" customWidth="1"/>
    <col min="770" max="770" width="3.7109375" style="18" customWidth="1"/>
    <col min="771" max="771" width="11.42578125" style="18" customWidth="1"/>
    <col min="772" max="772" width="58.5703125" style="18" customWidth="1"/>
    <col min="773" max="773" width="23.85546875" style="18" customWidth="1"/>
    <col min="774" max="774" width="20.5703125" style="18" customWidth="1"/>
    <col min="775" max="775" width="19.140625" style="18" customWidth="1"/>
    <col min="776" max="776" width="28.140625" style="18" customWidth="1"/>
    <col min="777" max="777" width="23.28515625" style="18" customWidth="1"/>
    <col min="778" max="778" width="4.5703125" style="18" customWidth="1"/>
    <col min="779" max="779" width="3" style="18" customWidth="1"/>
    <col min="780" max="1024" width="11.42578125" style="18" hidden="1"/>
    <col min="1025" max="1025" width="3.42578125" style="18" customWidth="1"/>
    <col min="1026" max="1026" width="3.7109375" style="18" customWidth="1"/>
    <col min="1027" max="1027" width="11.42578125" style="18" customWidth="1"/>
    <col min="1028" max="1028" width="58.5703125" style="18" customWidth="1"/>
    <col min="1029" max="1029" width="23.85546875" style="18" customWidth="1"/>
    <col min="1030" max="1030" width="20.5703125" style="18" customWidth="1"/>
    <col min="1031" max="1031" width="19.140625" style="18" customWidth="1"/>
    <col min="1032" max="1032" width="28.140625" style="18" customWidth="1"/>
    <col min="1033" max="1033" width="23.28515625" style="18" customWidth="1"/>
    <col min="1034" max="1034" width="4.5703125" style="18" customWidth="1"/>
    <col min="1035" max="1035" width="3" style="18" customWidth="1"/>
    <col min="1036" max="1280" width="11.42578125" style="18" hidden="1"/>
    <col min="1281" max="1281" width="3.42578125" style="18" customWidth="1"/>
    <col min="1282" max="1282" width="3.7109375" style="18" customWidth="1"/>
    <col min="1283" max="1283" width="11.42578125" style="18" customWidth="1"/>
    <col min="1284" max="1284" width="58.5703125" style="18" customWidth="1"/>
    <col min="1285" max="1285" width="23.85546875" style="18" customWidth="1"/>
    <col min="1286" max="1286" width="20.5703125" style="18" customWidth="1"/>
    <col min="1287" max="1287" width="19.140625" style="18" customWidth="1"/>
    <col min="1288" max="1288" width="28.140625" style="18" customWidth="1"/>
    <col min="1289" max="1289" width="23.28515625" style="18" customWidth="1"/>
    <col min="1290" max="1290" width="4.5703125" style="18" customWidth="1"/>
    <col min="1291" max="1291" width="3" style="18" customWidth="1"/>
    <col min="1292" max="1536" width="11.42578125" style="18" hidden="1"/>
    <col min="1537" max="1537" width="3.42578125" style="18" customWidth="1"/>
    <col min="1538" max="1538" width="3.7109375" style="18" customWidth="1"/>
    <col min="1539" max="1539" width="11.42578125" style="18" customWidth="1"/>
    <col min="1540" max="1540" width="58.5703125" style="18" customWidth="1"/>
    <col min="1541" max="1541" width="23.85546875" style="18" customWidth="1"/>
    <col min="1542" max="1542" width="20.5703125" style="18" customWidth="1"/>
    <col min="1543" max="1543" width="19.140625" style="18" customWidth="1"/>
    <col min="1544" max="1544" width="28.140625" style="18" customWidth="1"/>
    <col min="1545" max="1545" width="23.28515625" style="18" customWidth="1"/>
    <col min="1546" max="1546" width="4.5703125" style="18" customWidth="1"/>
    <col min="1547" max="1547" width="3" style="18" customWidth="1"/>
    <col min="1548" max="1792" width="11.42578125" style="18" hidden="1"/>
    <col min="1793" max="1793" width="3.42578125" style="18" customWidth="1"/>
    <col min="1794" max="1794" width="3.7109375" style="18" customWidth="1"/>
    <col min="1795" max="1795" width="11.42578125" style="18" customWidth="1"/>
    <col min="1796" max="1796" width="58.5703125" style="18" customWidth="1"/>
    <col min="1797" max="1797" width="23.85546875" style="18" customWidth="1"/>
    <col min="1798" max="1798" width="20.5703125" style="18" customWidth="1"/>
    <col min="1799" max="1799" width="19.140625" style="18" customWidth="1"/>
    <col min="1800" max="1800" width="28.140625" style="18" customWidth="1"/>
    <col min="1801" max="1801" width="23.28515625" style="18" customWidth="1"/>
    <col min="1802" max="1802" width="4.5703125" style="18" customWidth="1"/>
    <col min="1803" max="1803" width="3" style="18" customWidth="1"/>
    <col min="1804" max="2048" width="11.42578125" style="18" hidden="1"/>
    <col min="2049" max="2049" width="3.42578125" style="18" customWidth="1"/>
    <col min="2050" max="2050" width="3.7109375" style="18" customWidth="1"/>
    <col min="2051" max="2051" width="11.42578125" style="18" customWidth="1"/>
    <col min="2052" max="2052" width="58.5703125" style="18" customWidth="1"/>
    <col min="2053" max="2053" width="23.85546875" style="18" customWidth="1"/>
    <col min="2054" max="2054" width="20.5703125" style="18" customWidth="1"/>
    <col min="2055" max="2055" width="19.140625" style="18" customWidth="1"/>
    <col min="2056" max="2056" width="28.140625" style="18" customWidth="1"/>
    <col min="2057" max="2057" width="23.28515625" style="18" customWidth="1"/>
    <col min="2058" max="2058" width="4.5703125" style="18" customWidth="1"/>
    <col min="2059" max="2059" width="3" style="18" customWidth="1"/>
    <col min="2060" max="2304" width="11.42578125" style="18" hidden="1"/>
    <col min="2305" max="2305" width="3.42578125" style="18" customWidth="1"/>
    <col min="2306" max="2306" width="3.7109375" style="18" customWidth="1"/>
    <col min="2307" max="2307" width="11.42578125" style="18" customWidth="1"/>
    <col min="2308" max="2308" width="58.5703125" style="18" customWidth="1"/>
    <col min="2309" max="2309" width="23.85546875" style="18" customWidth="1"/>
    <col min="2310" max="2310" width="20.5703125" style="18" customWidth="1"/>
    <col min="2311" max="2311" width="19.140625" style="18" customWidth="1"/>
    <col min="2312" max="2312" width="28.140625" style="18" customWidth="1"/>
    <col min="2313" max="2313" width="23.28515625" style="18" customWidth="1"/>
    <col min="2314" max="2314" width="4.5703125" style="18" customWidth="1"/>
    <col min="2315" max="2315" width="3" style="18" customWidth="1"/>
    <col min="2316" max="2560" width="11.42578125" style="18" hidden="1"/>
    <col min="2561" max="2561" width="3.42578125" style="18" customWidth="1"/>
    <col min="2562" max="2562" width="3.7109375" style="18" customWidth="1"/>
    <col min="2563" max="2563" width="11.42578125" style="18" customWidth="1"/>
    <col min="2564" max="2564" width="58.5703125" style="18" customWidth="1"/>
    <col min="2565" max="2565" width="23.85546875" style="18" customWidth="1"/>
    <col min="2566" max="2566" width="20.5703125" style="18" customWidth="1"/>
    <col min="2567" max="2567" width="19.140625" style="18" customWidth="1"/>
    <col min="2568" max="2568" width="28.140625" style="18" customWidth="1"/>
    <col min="2569" max="2569" width="23.28515625" style="18" customWidth="1"/>
    <col min="2570" max="2570" width="4.5703125" style="18" customWidth="1"/>
    <col min="2571" max="2571" width="3" style="18" customWidth="1"/>
    <col min="2572" max="2816" width="11.42578125" style="18" hidden="1"/>
    <col min="2817" max="2817" width="3.42578125" style="18" customWidth="1"/>
    <col min="2818" max="2818" width="3.7109375" style="18" customWidth="1"/>
    <col min="2819" max="2819" width="11.42578125" style="18" customWidth="1"/>
    <col min="2820" max="2820" width="58.5703125" style="18" customWidth="1"/>
    <col min="2821" max="2821" width="23.85546875" style="18" customWidth="1"/>
    <col min="2822" max="2822" width="20.5703125" style="18" customWidth="1"/>
    <col min="2823" max="2823" width="19.140625" style="18" customWidth="1"/>
    <col min="2824" max="2824" width="28.140625" style="18" customWidth="1"/>
    <col min="2825" max="2825" width="23.28515625" style="18" customWidth="1"/>
    <col min="2826" max="2826" width="4.5703125" style="18" customWidth="1"/>
    <col min="2827" max="2827" width="3" style="18" customWidth="1"/>
    <col min="2828" max="3072" width="11.42578125" style="18" hidden="1"/>
    <col min="3073" max="3073" width="3.42578125" style="18" customWidth="1"/>
    <col min="3074" max="3074" width="3.7109375" style="18" customWidth="1"/>
    <col min="3075" max="3075" width="11.42578125" style="18" customWidth="1"/>
    <col min="3076" max="3076" width="58.5703125" style="18" customWidth="1"/>
    <col min="3077" max="3077" width="23.85546875" style="18" customWidth="1"/>
    <col min="3078" max="3078" width="20.5703125" style="18" customWidth="1"/>
    <col min="3079" max="3079" width="19.140625" style="18" customWidth="1"/>
    <col min="3080" max="3080" width="28.140625" style="18" customWidth="1"/>
    <col min="3081" max="3081" width="23.28515625" style="18" customWidth="1"/>
    <col min="3082" max="3082" width="4.5703125" style="18" customWidth="1"/>
    <col min="3083" max="3083" width="3" style="18" customWidth="1"/>
    <col min="3084" max="3328" width="11.42578125" style="18" hidden="1"/>
    <col min="3329" max="3329" width="3.42578125" style="18" customWidth="1"/>
    <col min="3330" max="3330" width="3.7109375" style="18" customWidth="1"/>
    <col min="3331" max="3331" width="11.42578125" style="18" customWidth="1"/>
    <col min="3332" max="3332" width="58.5703125" style="18" customWidth="1"/>
    <col min="3333" max="3333" width="23.85546875" style="18" customWidth="1"/>
    <col min="3334" max="3334" width="20.5703125" style="18" customWidth="1"/>
    <col min="3335" max="3335" width="19.140625" style="18" customWidth="1"/>
    <col min="3336" max="3336" width="28.140625" style="18" customWidth="1"/>
    <col min="3337" max="3337" width="23.28515625" style="18" customWidth="1"/>
    <col min="3338" max="3338" width="4.5703125" style="18" customWidth="1"/>
    <col min="3339" max="3339" width="3" style="18" customWidth="1"/>
    <col min="3340" max="3584" width="11.42578125" style="18" hidden="1"/>
    <col min="3585" max="3585" width="3.42578125" style="18" customWidth="1"/>
    <col min="3586" max="3586" width="3.7109375" style="18" customWidth="1"/>
    <col min="3587" max="3587" width="11.42578125" style="18" customWidth="1"/>
    <col min="3588" max="3588" width="58.5703125" style="18" customWidth="1"/>
    <col min="3589" max="3589" width="23.85546875" style="18" customWidth="1"/>
    <col min="3590" max="3590" width="20.5703125" style="18" customWidth="1"/>
    <col min="3591" max="3591" width="19.140625" style="18" customWidth="1"/>
    <col min="3592" max="3592" width="28.140625" style="18" customWidth="1"/>
    <col min="3593" max="3593" width="23.28515625" style="18" customWidth="1"/>
    <col min="3594" max="3594" width="4.5703125" style="18" customWidth="1"/>
    <col min="3595" max="3595" width="3" style="18" customWidth="1"/>
    <col min="3596" max="3840" width="11.42578125" style="18" hidden="1"/>
    <col min="3841" max="3841" width="3.42578125" style="18" customWidth="1"/>
    <col min="3842" max="3842" width="3.7109375" style="18" customWidth="1"/>
    <col min="3843" max="3843" width="11.42578125" style="18" customWidth="1"/>
    <col min="3844" max="3844" width="58.5703125" style="18" customWidth="1"/>
    <col min="3845" max="3845" width="23.85546875" style="18" customWidth="1"/>
    <col min="3846" max="3846" width="20.5703125" style="18" customWidth="1"/>
    <col min="3847" max="3847" width="19.140625" style="18" customWidth="1"/>
    <col min="3848" max="3848" width="28.140625" style="18" customWidth="1"/>
    <col min="3849" max="3849" width="23.28515625" style="18" customWidth="1"/>
    <col min="3850" max="3850" width="4.5703125" style="18" customWidth="1"/>
    <col min="3851" max="3851" width="3" style="18" customWidth="1"/>
    <col min="3852" max="4096" width="11.42578125" style="18" hidden="1"/>
    <col min="4097" max="4097" width="3.42578125" style="18" customWidth="1"/>
    <col min="4098" max="4098" width="3.7109375" style="18" customWidth="1"/>
    <col min="4099" max="4099" width="11.42578125" style="18" customWidth="1"/>
    <col min="4100" max="4100" width="58.5703125" style="18" customWidth="1"/>
    <col min="4101" max="4101" width="23.85546875" style="18" customWidth="1"/>
    <col min="4102" max="4102" width="20.5703125" style="18" customWidth="1"/>
    <col min="4103" max="4103" width="19.140625" style="18" customWidth="1"/>
    <col min="4104" max="4104" width="28.140625" style="18" customWidth="1"/>
    <col min="4105" max="4105" width="23.28515625" style="18" customWidth="1"/>
    <col min="4106" max="4106" width="4.5703125" style="18" customWidth="1"/>
    <col min="4107" max="4107" width="3" style="18" customWidth="1"/>
    <col min="4108" max="4352" width="11.42578125" style="18" hidden="1"/>
    <col min="4353" max="4353" width="3.42578125" style="18" customWidth="1"/>
    <col min="4354" max="4354" width="3.7109375" style="18" customWidth="1"/>
    <col min="4355" max="4355" width="11.42578125" style="18" customWidth="1"/>
    <col min="4356" max="4356" width="58.5703125" style="18" customWidth="1"/>
    <col min="4357" max="4357" width="23.85546875" style="18" customWidth="1"/>
    <col min="4358" max="4358" width="20.5703125" style="18" customWidth="1"/>
    <col min="4359" max="4359" width="19.140625" style="18" customWidth="1"/>
    <col min="4360" max="4360" width="28.140625" style="18" customWidth="1"/>
    <col min="4361" max="4361" width="23.28515625" style="18" customWidth="1"/>
    <col min="4362" max="4362" width="4.5703125" style="18" customWidth="1"/>
    <col min="4363" max="4363" width="3" style="18" customWidth="1"/>
    <col min="4364" max="4608" width="11.42578125" style="18" hidden="1"/>
    <col min="4609" max="4609" width="3.42578125" style="18" customWidth="1"/>
    <col min="4610" max="4610" width="3.7109375" style="18" customWidth="1"/>
    <col min="4611" max="4611" width="11.42578125" style="18" customWidth="1"/>
    <col min="4612" max="4612" width="58.5703125" style="18" customWidth="1"/>
    <col min="4613" max="4613" width="23.85546875" style="18" customWidth="1"/>
    <col min="4614" max="4614" width="20.5703125" style="18" customWidth="1"/>
    <col min="4615" max="4615" width="19.140625" style="18" customWidth="1"/>
    <col min="4616" max="4616" width="28.140625" style="18" customWidth="1"/>
    <col min="4617" max="4617" width="23.28515625" style="18" customWidth="1"/>
    <col min="4618" max="4618" width="4.5703125" style="18" customWidth="1"/>
    <col min="4619" max="4619" width="3" style="18" customWidth="1"/>
    <col min="4620" max="4864" width="11.42578125" style="18" hidden="1"/>
    <col min="4865" max="4865" width="3.42578125" style="18" customWidth="1"/>
    <col min="4866" max="4866" width="3.7109375" style="18" customWidth="1"/>
    <col min="4867" max="4867" width="11.42578125" style="18" customWidth="1"/>
    <col min="4868" max="4868" width="58.5703125" style="18" customWidth="1"/>
    <col min="4869" max="4869" width="23.85546875" style="18" customWidth="1"/>
    <col min="4870" max="4870" width="20.5703125" style="18" customWidth="1"/>
    <col min="4871" max="4871" width="19.140625" style="18" customWidth="1"/>
    <col min="4872" max="4872" width="28.140625" style="18" customWidth="1"/>
    <col min="4873" max="4873" width="23.28515625" style="18" customWidth="1"/>
    <col min="4874" max="4874" width="4.5703125" style="18" customWidth="1"/>
    <col min="4875" max="4875" width="3" style="18" customWidth="1"/>
    <col min="4876" max="5120" width="11.42578125" style="18" hidden="1"/>
    <col min="5121" max="5121" width="3.42578125" style="18" customWidth="1"/>
    <col min="5122" max="5122" width="3.7109375" style="18" customWidth="1"/>
    <col min="5123" max="5123" width="11.42578125" style="18" customWidth="1"/>
    <col min="5124" max="5124" width="58.5703125" style="18" customWidth="1"/>
    <col min="5125" max="5125" width="23.85546875" style="18" customWidth="1"/>
    <col min="5126" max="5126" width="20.5703125" style="18" customWidth="1"/>
    <col min="5127" max="5127" width="19.140625" style="18" customWidth="1"/>
    <col min="5128" max="5128" width="28.140625" style="18" customWidth="1"/>
    <col min="5129" max="5129" width="23.28515625" style="18" customWidth="1"/>
    <col min="5130" max="5130" width="4.5703125" style="18" customWidth="1"/>
    <col min="5131" max="5131" width="3" style="18" customWidth="1"/>
    <col min="5132" max="5376" width="11.42578125" style="18" hidden="1"/>
    <col min="5377" max="5377" width="3.42578125" style="18" customWidth="1"/>
    <col min="5378" max="5378" width="3.7109375" style="18" customWidth="1"/>
    <col min="5379" max="5379" width="11.42578125" style="18" customWidth="1"/>
    <col min="5380" max="5380" width="58.5703125" style="18" customWidth="1"/>
    <col min="5381" max="5381" width="23.85546875" style="18" customWidth="1"/>
    <col min="5382" max="5382" width="20.5703125" style="18" customWidth="1"/>
    <col min="5383" max="5383" width="19.140625" style="18" customWidth="1"/>
    <col min="5384" max="5384" width="28.140625" style="18" customWidth="1"/>
    <col min="5385" max="5385" width="23.28515625" style="18" customWidth="1"/>
    <col min="5386" max="5386" width="4.5703125" style="18" customWidth="1"/>
    <col min="5387" max="5387" width="3" style="18" customWidth="1"/>
    <col min="5388" max="5632" width="11.42578125" style="18" hidden="1"/>
    <col min="5633" max="5633" width="3.42578125" style="18" customWidth="1"/>
    <col min="5634" max="5634" width="3.7109375" style="18" customWidth="1"/>
    <col min="5635" max="5635" width="11.42578125" style="18" customWidth="1"/>
    <col min="5636" max="5636" width="58.5703125" style="18" customWidth="1"/>
    <col min="5637" max="5637" width="23.85546875" style="18" customWidth="1"/>
    <col min="5638" max="5638" width="20.5703125" style="18" customWidth="1"/>
    <col min="5639" max="5639" width="19.140625" style="18" customWidth="1"/>
    <col min="5640" max="5640" width="28.140625" style="18" customWidth="1"/>
    <col min="5641" max="5641" width="23.28515625" style="18" customWidth="1"/>
    <col min="5642" max="5642" width="4.5703125" style="18" customWidth="1"/>
    <col min="5643" max="5643" width="3" style="18" customWidth="1"/>
    <col min="5644" max="5888" width="11.42578125" style="18" hidden="1"/>
    <col min="5889" max="5889" width="3.42578125" style="18" customWidth="1"/>
    <col min="5890" max="5890" width="3.7109375" style="18" customWidth="1"/>
    <col min="5891" max="5891" width="11.42578125" style="18" customWidth="1"/>
    <col min="5892" max="5892" width="58.5703125" style="18" customWidth="1"/>
    <col min="5893" max="5893" width="23.85546875" style="18" customWidth="1"/>
    <col min="5894" max="5894" width="20.5703125" style="18" customWidth="1"/>
    <col min="5895" max="5895" width="19.140625" style="18" customWidth="1"/>
    <col min="5896" max="5896" width="28.140625" style="18" customWidth="1"/>
    <col min="5897" max="5897" width="23.28515625" style="18" customWidth="1"/>
    <col min="5898" max="5898" width="4.5703125" style="18" customWidth="1"/>
    <col min="5899" max="5899" width="3" style="18" customWidth="1"/>
    <col min="5900" max="6144" width="11.42578125" style="18" hidden="1"/>
    <col min="6145" max="6145" width="3.42578125" style="18" customWidth="1"/>
    <col min="6146" max="6146" width="3.7109375" style="18" customWidth="1"/>
    <col min="6147" max="6147" width="11.42578125" style="18" customWidth="1"/>
    <col min="6148" max="6148" width="58.5703125" style="18" customWidth="1"/>
    <col min="6149" max="6149" width="23.85546875" style="18" customWidth="1"/>
    <col min="6150" max="6150" width="20.5703125" style="18" customWidth="1"/>
    <col min="6151" max="6151" width="19.140625" style="18" customWidth="1"/>
    <col min="6152" max="6152" width="28.140625" style="18" customWidth="1"/>
    <col min="6153" max="6153" width="23.28515625" style="18" customWidth="1"/>
    <col min="6154" max="6154" width="4.5703125" style="18" customWidth="1"/>
    <col min="6155" max="6155" width="3" style="18" customWidth="1"/>
    <col min="6156" max="6400" width="11.42578125" style="18" hidden="1"/>
    <col min="6401" max="6401" width="3.42578125" style="18" customWidth="1"/>
    <col min="6402" max="6402" width="3.7109375" style="18" customWidth="1"/>
    <col min="6403" max="6403" width="11.42578125" style="18" customWidth="1"/>
    <col min="6404" max="6404" width="58.5703125" style="18" customWidth="1"/>
    <col min="6405" max="6405" width="23.85546875" style="18" customWidth="1"/>
    <col min="6406" max="6406" width="20.5703125" style="18" customWidth="1"/>
    <col min="6407" max="6407" width="19.140625" style="18" customWidth="1"/>
    <col min="6408" max="6408" width="28.140625" style="18" customWidth="1"/>
    <col min="6409" max="6409" width="23.28515625" style="18" customWidth="1"/>
    <col min="6410" max="6410" width="4.5703125" style="18" customWidth="1"/>
    <col min="6411" max="6411" width="3" style="18" customWidth="1"/>
    <col min="6412" max="6656" width="11.42578125" style="18" hidden="1"/>
    <col min="6657" max="6657" width="3.42578125" style="18" customWidth="1"/>
    <col min="6658" max="6658" width="3.7109375" style="18" customWidth="1"/>
    <col min="6659" max="6659" width="11.42578125" style="18" customWidth="1"/>
    <col min="6660" max="6660" width="58.5703125" style="18" customWidth="1"/>
    <col min="6661" max="6661" width="23.85546875" style="18" customWidth="1"/>
    <col min="6662" max="6662" width="20.5703125" style="18" customWidth="1"/>
    <col min="6663" max="6663" width="19.140625" style="18" customWidth="1"/>
    <col min="6664" max="6664" width="28.140625" style="18" customWidth="1"/>
    <col min="6665" max="6665" width="23.28515625" style="18" customWidth="1"/>
    <col min="6666" max="6666" width="4.5703125" style="18" customWidth="1"/>
    <col min="6667" max="6667" width="3" style="18" customWidth="1"/>
    <col min="6668" max="6912" width="11.42578125" style="18" hidden="1"/>
    <col min="6913" max="6913" width="3.42578125" style="18" customWidth="1"/>
    <col min="6914" max="6914" width="3.7109375" style="18" customWidth="1"/>
    <col min="6915" max="6915" width="11.42578125" style="18" customWidth="1"/>
    <col min="6916" max="6916" width="58.5703125" style="18" customWidth="1"/>
    <col min="6917" max="6917" width="23.85546875" style="18" customWidth="1"/>
    <col min="6918" max="6918" width="20.5703125" style="18" customWidth="1"/>
    <col min="6919" max="6919" width="19.140625" style="18" customWidth="1"/>
    <col min="6920" max="6920" width="28.140625" style="18" customWidth="1"/>
    <col min="6921" max="6921" width="23.28515625" style="18" customWidth="1"/>
    <col min="6922" max="6922" width="4.5703125" style="18" customWidth="1"/>
    <col min="6923" max="6923" width="3" style="18" customWidth="1"/>
    <col min="6924" max="7168" width="11.42578125" style="18" hidden="1"/>
    <col min="7169" max="7169" width="3.42578125" style="18" customWidth="1"/>
    <col min="7170" max="7170" width="3.7109375" style="18" customWidth="1"/>
    <col min="7171" max="7171" width="11.42578125" style="18" customWidth="1"/>
    <col min="7172" max="7172" width="58.5703125" style="18" customWidth="1"/>
    <col min="7173" max="7173" width="23.85546875" style="18" customWidth="1"/>
    <col min="7174" max="7174" width="20.5703125" style="18" customWidth="1"/>
    <col min="7175" max="7175" width="19.140625" style="18" customWidth="1"/>
    <col min="7176" max="7176" width="28.140625" style="18" customWidth="1"/>
    <col min="7177" max="7177" width="23.28515625" style="18" customWidth="1"/>
    <col min="7178" max="7178" width="4.5703125" style="18" customWidth="1"/>
    <col min="7179" max="7179" width="3" style="18" customWidth="1"/>
    <col min="7180" max="7424" width="11.42578125" style="18" hidden="1"/>
    <col min="7425" max="7425" width="3.42578125" style="18" customWidth="1"/>
    <col min="7426" max="7426" width="3.7109375" style="18" customWidth="1"/>
    <col min="7427" max="7427" width="11.42578125" style="18" customWidth="1"/>
    <col min="7428" max="7428" width="58.5703125" style="18" customWidth="1"/>
    <col min="7429" max="7429" width="23.85546875" style="18" customWidth="1"/>
    <col min="7430" max="7430" width="20.5703125" style="18" customWidth="1"/>
    <col min="7431" max="7431" width="19.140625" style="18" customWidth="1"/>
    <col min="7432" max="7432" width="28.140625" style="18" customWidth="1"/>
    <col min="7433" max="7433" width="23.28515625" style="18" customWidth="1"/>
    <col min="7434" max="7434" width="4.5703125" style="18" customWidth="1"/>
    <col min="7435" max="7435" width="3" style="18" customWidth="1"/>
    <col min="7436" max="7680" width="11.42578125" style="18" hidden="1"/>
    <col min="7681" max="7681" width="3.42578125" style="18" customWidth="1"/>
    <col min="7682" max="7682" width="3.7109375" style="18" customWidth="1"/>
    <col min="7683" max="7683" width="11.42578125" style="18" customWidth="1"/>
    <col min="7684" max="7684" width="58.5703125" style="18" customWidth="1"/>
    <col min="7685" max="7685" width="23.85546875" style="18" customWidth="1"/>
    <col min="7686" max="7686" width="20.5703125" style="18" customWidth="1"/>
    <col min="7687" max="7687" width="19.140625" style="18" customWidth="1"/>
    <col min="7688" max="7688" width="28.140625" style="18" customWidth="1"/>
    <col min="7689" max="7689" width="23.28515625" style="18" customWidth="1"/>
    <col min="7690" max="7690" width="4.5703125" style="18" customWidth="1"/>
    <col min="7691" max="7691" width="3" style="18" customWidth="1"/>
    <col min="7692" max="7936" width="11.42578125" style="18" hidden="1"/>
    <col min="7937" max="7937" width="3.42578125" style="18" customWidth="1"/>
    <col min="7938" max="7938" width="3.7109375" style="18" customWidth="1"/>
    <col min="7939" max="7939" width="11.42578125" style="18" customWidth="1"/>
    <col min="7940" max="7940" width="58.5703125" style="18" customWidth="1"/>
    <col min="7941" max="7941" width="23.85546875" style="18" customWidth="1"/>
    <col min="7942" max="7942" width="20.5703125" style="18" customWidth="1"/>
    <col min="7943" max="7943" width="19.140625" style="18" customWidth="1"/>
    <col min="7944" max="7944" width="28.140625" style="18" customWidth="1"/>
    <col min="7945" max="7945" width="23.28515625" style="18" customWidth="1"/>
    <col min="7946" max="7946" width="4.5703125" style="18" customWidth="1"/>
    <col min="7947" max="7947" width="3" style="18" customWidth="1"/>
    <col min="7948" max="8192" width="11.42578125" style="18" hidden="1"/>
    <col min="8193" max="8193" width="3.42578125" style="18" customWidth="1"/>
    <col min="8194" max="8194" width="3.7109375" style="18" customWidth="1"/>
    <col min="8195" max="8195" width="11.42578125" style="18" customWidth="1"/>
    <col min="8196" max="8196" width="58.5703125" style="18" customWidth="1"/>
    <col min="8197" max="8197" width="23.85546875" style="18" customWidth="1"/>
    <col min="8198" max="8198" width="20.5703125" style="18" customWidth="1"/>
    <col min="8199" max="8199" width="19.140625" style="18" customWidth="1"/>
    <col min="8200" max="8200" width="28.140625" style="18" customWidth="1"/>
    <col min="8201" max="8201" width="23.28515625" style="18" customWidth="1"/>
    <col min="8202" max="8202" width="4.5703125" style="18" customWidth="1"/>
    <col min="8203" max="8203" width="3" style="18" customWidth="1"/>
    <col min="8204" max="8448" width="11.42578125" style="18" hidden="1"/>
    <col min="8449" max="8449" width="3.42578125" style="18" customWidth="1"/>
    <col min="8450" max="8450" width="3.7109375" style="18" customWidth="1"/>
    <col min="8451" max="8451" width="11.42578125" style="18" customWidth="1"/>
    <col min="8452" max="8452" width="58.5703125" style="18" customWidth="1"/>
    <col min="8453" max="8453" width="23.85546875" style="18" customWidth="1"/>
    <col min="8454" max="8454" width="20.5703125" style="18" customWidth="1"/>
    <col min="8455" max="8455" width="19.140625" style="18" customWidth="1"/>
    <col min="8456" max="8456" width="28.140625" style="18" customWidth="1"/>
    <col min="8457" max="8457" width="23.28515625" style="18" customWidth="1"/>
    <col min="8458" max="8458" width="4.5703125" style="18" customWidth="1"/>
    <col min="8459" max="8459" width="3" style="18" customWidth="1"/>
    <col min="8460" max="8704" width="11.42578125" style="18" hidden="1"/>
    <col min="8705" max="8705" width="3.42578125" style="18" customWidth="1"/>
    <col min="8706" max="8706" width="3.7109375" style="18" customWidth="1"/>
    <col min="8707" max="8707" width="11.42578125" style="18" customWidth="1"/>
    <col min="8708" max="8708" width="58.5703125" style="18" customWidth="1"/>
    <col min="8709" max="8709" width="23.85546875" style="18" customWidth="1"/>
    <col min="8710" max="8710" width="20.5703125" style="18" customWidth="1"/>
    <col min="8711" max="8711" width="19.140625" style="18" customWidth="1"/>
    <col min="8712" max="8712" width="28.140625" style="18" customWidth="1"/>
    <col min="8713" max="8713" width="23.28515625" style="18" customWidth="1"/>
    <col min="8714" max="8714" width="4.5703125" style="18" customWidth="1"/>
    <col min="8715" max="8715" width="3" style="18" customWidth="1"/>
    <col min="8716" max="8960" width="11.42578125" style="18" hidden="1"/>
    <col min="8961" max="8961" width="3.42578125" style="18" customWidth="1"/>
    <col min="8962" max="8962" width="3.7109375" style="18" customWidth="1"/>
    <col min="8963" max="8963" width="11.42578125" style="18" customWidth="1"/>
    <col min="8964" max="8964" width="58.5703125" style="18" customWidth="1"/>
    <col min="8965" max="8965" width="23.85546875" style="18" customWidth="1"/>
    <col min="8966" max="8966" width="20.5703125" style="18" customWidth="1"/>
    <col min="8967" max="8967" width="19.140625" style="18" customWidth="1"/>
    <col min="8968" max="8968" width="28.140625" style="18" customWidth="1"/>
    <col min="8969" max="8969" width="23.28515625" style="18" customWidth="1"/>
    <col min="8970" max="8970" width="4.5703125" style="18" customWidth="1"/>
    <col min="8971" max="8971" width="3" style="18" customWidth="1"/>
    <col min="8972" max="9216" width="11.42578125" style="18" hidden="1"/>
    <col min="9217" max="9217" width="3.42578125" style="18" customWidth="1"/>
    <col min="9218" max="9218" width="3.7109375" style="18" customWidth="1"/>
    <col min="9219" max="9219" width="11.42578125" style="18" customWidth="1"/>
    <col min="9220" max="9220" width="58.5703125" style="18" customWidth="1"/>
    <col min="9221" max="9221" width="23.85546875" style="18" customWidth="1"/>
    <col min="9222" max="9222" width="20.5703125" style="18" customWidth="1"/>
    <col min="9223" max="9223" width="19.140625" style="18" customWidth="1"/>
    <col min="9224" max="9224" width="28.140625" style="18" customWidth="1"/>
    <col min="9225" max="9225" width="23.28515625" style="18" customWidth="1"/>
    <col min="9226" max="9226" width="4.5703125" style="18" customWidth="1"/>
    <col min="9227" max="9227" width="3" style="18" customWidth="1"/>
    <col min="9228" max="9472" width="11.42578125" style="18" hidden="1"/>
    <col min="9473" max="9473" width="3.42578125" style="18" customWidth="1"/>
    <col min="9474" max="9474" width="3.7109375" style="18" customWidth="1"/>
    <col min="9475" max="9475" width="11.42578125" style="18" customWidth="1"/>
    <col min="9476" max="9476" width="58.5703125" style="18" customWidth="1"/>
    <col min="9477" max="9477" width="23.85546875" style="18" customWidth="1"/>
    <col min="9478" max="9478" width="20.5703125" style="18" customWidth="1"/>
    <col min="9479" max="9479" width="19.140625" style="18" customWidth="1"/>
    <col min="9480" max="9480" width="28.140625" style="18" customWidth="1"/>
    <col min="9481" max="9481" width="23.28515625" style="18" customWidth="1"/>
    <col min="9482" max="9482" width="4.5703125" style="18" customWidth="1"/>
    <col min="9483" max="9483" width="3" style="18" customWidth="1"/>
    <col min="9484" max="9728" width="11.42578125" style="18" hidden="1"/>
    <col min="9729" max="9729" width="3.42578125" style="18" customWidth="1"/>
    <col min="9730" max="9730" width="3.7109375" style="18" customWidth="1"/>
    <col min="9731" max="9731" width="11.42578125" style="18" customWidth="1"/>
    <col min="9732" max="9732" width="58.5703125" style="18" customWidth="1"/>
    <col min="9733" max="9733" width="23.85546875" style="18" customWidth="1"/>
    <col min="9734" max="9734" width="20.5703125" style="18" customWidth="1"/>
    <col min="9735" max="9735" width="19.140625" style="18" customWidth="1"/>
    <col min="9736" max="9736" width="28.140625" style="18" customWidth="1"/>
    <col min="9737" max="9737" width="23.28515625" style="18" customWidth="1"/>
    <col min="9738" max="9738" width="4.5703125" style="18" customWidth="1"/>
    <col min="9739" max="9739" width="3" style="18" customWidth="1"/>
    <col min="9740" max="9984" width="11.42578125" style="18" hidden="1"/>
    <col min="9985" max="9985" width="3.42578125" style="18" customWidth="1"/>
    <col min="9986" max="9986" width="3.7109375" style="18" customWidth="1"/>
    <col min="9987" max="9987" width="11.42578125" style="18" customWidth="1"/>
    <col min="9988" max="9988" width="58.5703125" style="18" customWidth="1"/>
    <col min="9989" max="9989" width="23.85546875" style="18" customWidth="1"/>
    <col min="9990" max="9990" width="20.5703125" style="18" customWidth="1"/>
    <col min="9991" max="9991" width="19.140625" style="18" customWidth="1"/>
    <col min="9992" max="9992" width="28.140625" style="18" customWidth="1"/>
    <col min="9993" max="9993" width="23.28515625" style="18" customWidth="1"/>
    <col min="9994" max="9994" width="4.5703125" style="18" customWidth="1"/>
    <col min="9995" max="9995" width="3" style="18" customWidth="1"/>
    <col min="9996" max="10240" width="11.42578125" style="18" hidden="1"/>
    <col min="10241" max="10241" width="3.42578125" style="18" customWidth="1"/>
    <col min="10242" max="10242" width="3.7109375" style="18" customWidth="1"/>
    <col min="10243" max="10243" width="11.42578125" style="18" customWidth="1"/>
    <col min="10244" max="10244" width="58.5703125" style="18" customWidth="1"/>
    <col min="10245" max="10245" width="23.85546875" style="18" customWidth="1"/>
    <col min="10246" max="10246" width="20.5703125" style="18" customWidth="1"/>
    <col min="10247" max="10247" width="19.140625" style="18" customWidth="1"/>
    <col min="10248" max="10248" width="28.140625" style="18" customWidth="1"/>
    <col min="10249" max="10249" width="23.28515625" style="18" customWidth="1"/>
    <col min="10250" max="10250" width="4.5703125" style="18" customWidth="1"/>
    <col min="10251" max="10251" width="3" style="18" customWidth="1"/>
    <col min="10252" max="10496" width="11.42578125" style="18" hidden="1"/>
    <col min="10497" max="10497" width="3.42578125" style="18" customWidth="1"/>
    <col min="10498" max="10498" width="3.7109375" style="18" customWidth="1"/>
    <col min="10499" max="10499" width="11.42578125" style="18" customWidth="1"/>
    <col min="10500" max="10500" width="58.5703125" style="18" customWidth="1"/>
    <col min="10501" max="10501" width="23.85546875" style="18" customWidth="1"/>
    <col min="10502" max="10502" width="20.5703125" style="18" customWidth="1"/>
    <col min="10503" max="10503" width="19.140625" style="18" customWidth="1"/>
    <col min="10504" max="10504" width="28.140625" style="18" customWidth="1"/>
    <col min="10505" max="10505" width="23.28515625" style="18" customWidth="1"/>
    <col min="10506" max="10506" width="4.5703125" style="18" customWidth="1"/>
    <col min="10507" max="10507" width="3" style="18" customWidth="1"/>
    <col min="10508" max="10752" width="11.42578125" style="18" hidden="1"/>
    <col min="10753" max="10753" width="3.42578125" style="18" customWidth="1"/>
    <col min="10754" max="10754" width="3.7109375" style="18" customWidth="1"/>
    <col min="10755" max="10755" width="11.42578125" style="18" customWidth="1"/>
    <col min="10756" max="10756" width="58.5703125" style="18" customWidth="1"/>
    <col min="10757" max="10757" width="23.85546875" style="18" customWidth="1"/>
    <col min="10758" max="10758" width="20.5703125" style="18" customWidth="1"/>
    <col min="10759" max="10759" width="19.140625" style="18" customWidth="1"/>
    <col min="10760" max="10760" width="28.140625" style="18" customWidth="1"/>
    <col min="10761" max="10761" width="23.28515625" style="18" customWidth="1"/>
    <col min="10762" max="10762" width="4.5703125" style="18" customWidth="1"/>
    <col min="10763" max="10763" width="3" style="18" customWidth="1"/>
    <col min="10764" max="11008" width="11.42578125" style="18" hidden="1"/>
    <col min="11009" max="11009" width="3.42578125" style="18" customWidth="1"/>
    <col min="11010" max="11010" width="3.7109375" style="18" customWidth="1"/>
    <col min="11011" max="11011" width="11.42578125" style="18" customWidth="1"/>
    <col min="11012" max="11012" width="58.5703125" style="18" customWidth="1"/>
    <col min="11013" max="11013" width="23.85546875" style="18" customWidth="1"/>
    <col min="11014" max="11014" width="20.5703125" style="18" customWidth="1"/>
    <col min="11015" max="11015" width="19.140625" style="18" customWidth="1"/>
    <col min="11016" max="11016" width="28.140625" style="18" customWidth="1"/>
    <col min="11017" max="11017" width="23.28515625" style="18" customWidth="1"/>
    <col min="11018" max="11018" width="4.5703125" style="18" customWidth="1"/>
    <col min="11019" max="11019" width="3" style="18" customWidth="1"/>
    <col min="11020" max="11264" width="11.42578125" style="18" hidden="1"/>
    <col min="11265" max="11265" width="3.42578125" style="18" customWidth="1"/>
    <col min="11266" max="11266" width="3.7109375" style="18" customWidth="1"/>
    <col min="11267" max="11267" width="11.42578125" style="18" customWidth="1"/>
    <col min="11268" max="11268" width="58.5703125" style="18" customWidth="1"/>
    <col min="11269" max="11269" width="23.85546875" style="18" customWidth="1"/>
    <col min="11270" max="11270" width="20.5703125" style="18" customWidth="1"/>
    <col min="11271" max="11271" width="19.140625" style="18" customWidth="1"/>
    <col min="11272" max="11272" width="28.140625" style="18" customWidth="1"/>
    <col min="11273" max="11273" width="23.28515625" style="18" customWidth="1"/>
    <col min="11274" max="11274" width="4.5703125" style="18" customWidth="1"/>
    <col min="11275" max="11275" width="3" style="18" customWidth="1"/>
    <col min="11276" max="11520" width="11.42578125" style="18" hidden="1"/>
    <col min="11521" max="11521" width="3.42578125" style="18" customWidth="1"/>
    <col min="11522" max="11522" width="3.7109375" style="18" customWidth="1"/>
    <col min="11523" max="11523" width="11.42578125" style="18" customWidth="1"/>
    <col min="11524" max="11524" width="58.5703125" style="18" customWidth="1"/>
    <col min="11525" max="11525" width="23.85546875" style="18" customWidth="1"/>
    <col min="11526" max="11526" width="20.5703125" style="18" customWidth="1"/>
    <col min="11527" max="11527" width="19.140625" style="18" customWidth="1"/>
    <col min="11528" max="11528" width="28.140625" style="18" customWidth="1"/>
    <col min="11529" max="11529" width="23.28515625" style="18" customWidth="1"/>
    <col min="11530" max="11530" width="4.5703125" style="18" customWidth="1"/>
    <col min="11531" max="11531" width="3" style="18" customWidth="1"/>
    <col min="11532" max="11776" width="11.42578125" style="18" hidden="1"/>
    <col min="11777" max="11777" width="3.42578125" style="18" customWidth="1"/>
    <col min="11778" max="11778" width="3.7109375" style="18" customWidth="1"/>
    <col min="11779" max="11779" width="11.42578125" style="18" customWidth="1"/>
    <col min="11780" max="11780" width="58.5703125" style="18" customWidth="1"/>
    <col min="11781" max="11781" width="23.85546875" style="18" customWidth="1"/>
    <col min="11782" max="11782" width="20.5703125" style="18" customWidth="1"/>
    <col min="11783" max="11783" width="19.140625" style="18" customWidth="1"/>
    <col min="11784" max="11784" width="28.140625" style="18" customWidth="1"/>
    <col min="11785" max="11785" width="23.28515625" style="18" customWidth="1"/>
    <col min="11786" max="11786" width="4.5703125" style="18" customWidth="1"/>
    <col min="11787" max="11787" width="3" style="18" customWidth="1"/>
    <col min="11788" max="12032" width="11.42578125" style="18" hidden="1"/>
    <col min="12033" max="12033" width="3.42578125" style="18" customWidth="1"/>
    <col min="12034" max="12034" width="3.7109375" style="18" customWidth="1"/>
    <col min="12035" max="12035" width="11.42578125" style="18" customWidth="1"/>
    <col min="12036" max="12036" width="58.5703125" style="18" customWidth="1"/>
    <col min="12037" max="12037" width="23.85546875" style="18" customWidth="1"/>
    <col min="12038" max="12038" width="20.5703125" style="18" customWidth="1"/>
    <col min="12039" max="12039" width="19.140625" style="18" customWidth="1"/>
    <col min="12040" max="12040" width="28.140625" style="18" customWidth="1"/>
    <col min="12041" max="12041" width="23.28515625" style="18" customWidth="1"/>
    <col min="12042" max="12042" width="4.5703125" style="18" customWidth="1"/>
    <col min="12043" max="12043" width="3" style="18" customWidth="1"/>
    <col min="12044" max="12288" width="11.42578125" style="18" hidden="1"/>
    <col min="12289" max="12289" width="3.42578125" style="18" customWidth="1"/>
    <col min="12290" max="12290" width="3.7109375" style="18" customWidth="1"/>
    <col min="12291" max="12291" width="11.42578125" style="18" customWidth="1"/>
    <col min="12292" max="12292" width="58.5703125" style="18" customWidth="1"/>
    <col min="12293" max="12293" width="23.85546875" style="18" customWidth="1"/>
    <col min="12294" max="12294" width="20.5703125" style="18" customWidth="1"/>
    <col min="12295" max="12295" width="19.140625" style="18" customWidth="1"/>
    <col min="12296" max="12296" width="28.140625" style="18" customWidth="1"/>
    <col min="12297" max="12297" width="23.28515625" style="18" customWidth="1"/>
    <col min="12298" max="12298" width="4.5703125" style="18" customWidth="1"/>
    <col min="12299" max="12299" width="3" style="18" customWidth="1"/>
    <col min="12300" max="12544" width="11.42578125" style="18" hidden="1"/>
    <col min="12545" max="12545" width="3.42578125" style="18" customWidth="1"/>
    <col min="12546" max="12546" width="3.7109375" style="18" customWidth="1"/>
    <col min="12547" max="12547" width="11.42578125" style="18" customWidth="1"/>
    <col min="12548" max="12548" width="58.5703125" style="18" customWidth="1"/>
    <col min="12549" max="12549" width="23.85546875" style="18" customWidth="1"/>
    <col min="12550" max="12550" width="20.5703125" style="18" customWidth="1"/>
    <col min="12551" max="12551" width="19.140625" style="18" customWidth="1"/>
    <col min="12552" max="12552" width="28.140625" style="18" customWidth="1"/>
    <col min="12553" max="12553" width="23.28515625" style="18" customWidth="1"/>
    <col min="12554" max="12554" width="4.5703125" style="18" customWidth="1"/>
    <col min="12555" max="12555" width="3" style="18" customWidth="1"/>
    <col min="12556" max="12800" width="11.42578125" style="18" hidden="1"/>
    <col min="12801" max="12801" width="3.42578125" style="18" customWidth="1"/>
    <col min="12802" max="12802" width="3.7109375" style="18" customWidth="1"/>
    <col min="12803" max="12803" width="11.42578125" style="18" customWidth="1"/>
    <col min="12804" max="12804" width="58.5703125" style="18" customWidth="1"/>
    <col min="12805" max="12805" width="23.85546875" style="18" customWidth="1"/>
    <col min="12806" max="12806" width="20.5703125" style="18" customWidth="1"/>
    <col min="12807" max="12807" width="19.140625" style="18" customWidth="1"/>
    <col min="12808" max="12808" width="28.140625" style="18" customWidth="1"/>
    <col min="12809" max="12809" width="23.28515625" style="18" customWidth="1"/>
    <col min="12810" max="12810" width="4.5703125" style="18" customWidth="1"/>
    <col min="12811" max="12811" width="3" style="18" customWidth="1"/>
    <col min="12812" max="13056" width="11.42578125" style="18" hidden="1"/>
    <col min="13057" max="13057" width="3.42578125" style="18" customWidth="1"/>
    <col min="13058" max="13058" width="3.7109375" style="18" customWidth="1"/>
    <col min="13059" max="13059" width="11.42578125" style="18" customWidth="1"/>
    <col min="13060" max="13060" width="58.5703125" style="18" customWidth="1"/>
    <col min="13061" max="13061" width="23.85546875" style="18" customWidth="1"/>
    <col min="13062" max="13062" width="20.5703125" style="18" customWidth="1"/>
    <col min="13063" max="13063" width="19.140625" style="18" customWidth="1"/>
    <col min="13064" max="13064" width="28.140625" style="18" customWidth="1"/>
    <col min="13065" max="13065" width="23.28515625" style="18" customWidth="1"/>
    <col min="13066" max="13066" width="4.5703125" style="18" customWidth="1"/>
    <col min="13067" max="13067" width="3" style="18" customWidth="1"/>
    <col min="13068" max="13312" width="11.42578125" style="18" hidden="1"/>
    <col min="13313" max="13313" width="3.42578125" style="18" customWidth="1"/>
    <col min="13314" max="13314" width="3.7109375" style="18" customWidth="1"/>
    <col min="13315" max="13315" width="11.42578125" style="18" customWidth="1"/>
    <col min="13316" max="13316" width="58.5703125" style="18" customWidth="1"/>
    <col min="13317" max="13317" width="23.85546875" style="18" customWidth="1"/>
    <col min="13318" max="13318" width="20.5703125" style="18" customWidth="1"/>
    <col min="13319" max="13319" width="19.140625" style="18" customWidth="1"/>
    <col min="13320" max="13320" width="28.140625" style="18" customWidth="1"/>
    <col min="13321" max="13321" width="23.28515625" style="18" customWidth="1"/>
    <col min="13322" max="13322" width="4.5703125" style="18" customWidth="1"/>
    <col min="13323" max="13323" width="3" style="18" customWidth="1"/>
    <col min="13324" max="13568" width="11.42578125" style="18" hidden="1"/>
    <col min="13569" max="13569" width="3.42578125" style="18" customWidth="1"/>
    <col min="13570" max="13570" width="3.7109375" style="18" customWidth="1"/>
    <col min="13571" max="13571" width="11.42578125" style="18" customWidth="1"/>
    <col min="13572" max="13572" width="58.5703125" style="18" customWidth="1"/>
    <col min="13573" max="13573" width="23.85546875" style="18" customWidth="1"/>
    <col min="13574" max="13574" width="20.5703125" style="18" customWidth="1"/>
    <col min="13575" max="13575" width="19.140625" style="18" customWidth="1"/>
    <col min="13576" max="13576" width="28.140625" style="18" customWidth="1"/>
    <col min="13577" max="13577" width="23.28515625" style="18" customWidth="1"/>
    <col min="13578" max="13578" width="4.5703125" style="18" customWidth="1"/>
    <col min="13579" max="13579" width="3" style="18" customWidth="1"/>
    <col min="13580" max="13824" width="11.42578125" style="18" hidden="1"/>
    <col min="13825" max="13825" width="3.42578125" style="18" customWidth="1"/>
    <col min="13826" max="13826" width="3.7109375" style="18" customWidth="1"/>
    <col min="13827" max="13827" width="11.42578125" style="18" customWidth="1"/>
    <col min="13828" max="13828" width="58.5703125" style="18" customWidth="1"/>
    <col min="13829" max="13829" width="23.85546875" style="18" customWidth="1"/>
    <col min="13830" max="13830" width="20.5703125" style="18" customWidth="1"/>
    <col min="13831" max="13831" width="19.140625" style="18" customWidth="1"/>
    <col min="13832" max="13832" width="28.140625" style="18" customWidth="1"/>
    <col min="13833" max="13833" width="23.28515625" style="18" customWidth="1"/>
    <col min="13834" max="13834" width="4.5703125" style="18" customWidth="1"/>
    <col min="13835" max="13835" width="3" style="18" customWidth="1"/>
    <col min="13836" max="14080" width="11.42578125" style="18" hidden="1"/>
    <col min="14081" max="14081" width="3.42578125" style="18" customWidth="1"/>
    <col min="14082" max="14082" width="3.7109375" style="18" customWidth="1"/>
    <col min="14083" max="14083" width="11.42578125" style="18" customWidth="1"/>
    <col min="14084" max="14084" width="58.5703125" style="18" customWidth="1"/>
    <col min="14085" max="14085" width="23.85546875" style="18" customWidth="1"/>
    <col min="14086" max="14086" width="20.5703125" style="18" customWidth="1"/>
    <col min="14087" max="14087" width="19.140625" style="18" customWidth="1"/>
    <col min="14088" max="14088" width="28.140625" style="18" customWidth="1"/>
    <col min="14089" max="14089" width="23.28515625" style="18" customWidth="1"/>
    <col min="14090" max="14090" width="4.5703125" style="18" customWidth="1"/>
    <col min="14091" max="14091" width="3" style="18" customWidth="1"/>
    <col min="14092" max="14336" width="11.42578125" style="18" hidden="1"/>
    <col min="14337" max="14337" width="3.42578125" style="18" customWidth="1"/>
    <col min="14338" max="14338" width="3.7109375" style="18" customWidth="1"/>
    <col min="14339" max="14339" width="11.42578125" style="18" customWidth="1"/>
    <col min="14340" max="14340" width="58.5703125" style="18" customWidth="1"/>
    <col min="14341" max="14341" width="23.85546875" style="18" customWidth="1"/>
    <col min="14342" max="14342" width="20.5703125" style="18" customWidth="1"/>
    <col min="14343" max="14343" width="19.140625" style="18" customWidth="1"/>
    <col min="14344" max="14344" width="28.140625" style="18" customWidth="1"/>
    <col min="14345" max="14345" width="23.28515625" style="18" customWidth="1"/>
    <col min="14346" max="14346" width="4.5703125" style="18" customWidth="1"/>
    <col min="14347" max="14347" width="3" style="18" customWidth="1"/>
    <col min="14348" max="14592" width="11.42578125" style="18" hidden="1"/>
    <col min="14593" max="14593" width="3.42578125" style="18" customWidth="1"/>
    <col min="14594" max="14594" width="3.7109375" style="18" customWidth="1"/>
    <col min="14595" max="14595" width="11.42578125" style="18" customWidth="1"/>
    <col min="14596" max="14596" width="58.5703125" style="18" customWidth="1"/>
    <col min="14597" max="14597" width="23.85546875" style="18" customWidth="1"/>
    <col min="14598" max="14598" width="20.5703125" style="18" customWidth="1"/>
    <col min="14599" max="14599" width="19.140625" style="18" customWidth="1"/>
    <col min="14600" max="14600" width="28.140625" style="18" customWidth="1"/>
    <col min="14601" max="14601" width="23.28515625" style="18" customWidth="1"/>
    <col min="14602" max="14602" width="4.5703125" style="18" customWidth="1"/>
    <col min="14603" max="14603" width="3" style="18" customWidth="1"/>
    <col min="14604" max="14848" width="11.42578125" style="18" hidden="1"/>
    <col min="14849" max="14849" width="3.42578125" style="18" customWidth="1"/>
    <col min="14850" max="14850" width="3.7109375" style="18" customWidth="1"/>
    <col min="14851" max="14851" width="11.42578125" style="18" customWidth="1"/>
    <col min="14852" max="14852" width="58.5703125" style="18" customWidth="1"/>
    <col min="14853" max="14853" width="23.85546875" style="18" customWidth="1"/>
    <col min="14854" max="14854" width="20.5703125" style="18" customWidth="1"/>
    <col min="14855" max="14855" width="19.140625" style="18" customWidth="1"/>
    <col min="14856" max="14856" width="28.140625" style="18" customWidth="1"/>
    <col min="14857" max="14857" width="23.28515625" style="18" customWidth="1"/>
    <col min="14858" max="14858" width="4.5703125" style="18" customWidth="1"/>
    <col min="14859" max="14859" width="3" style="18" customWidth="1"/>
    <col min="14860" max="15104" width="11.42578125" style="18" hidden="1"/>
    <col min="15105" max="15105" width="3.42578125" style="18" customWidth="1"/>
    <col min="15106" max="15106" width="3.7109375" style="18" customWidth="1"/>
    <col min="15107" max="15107" width="11.42578125" style="18" customWidth="1"/>
    <col min="15108" max="15108" width="58.5703125" style="18" customWidth="1"/>
    <col min="15109" max="15109" width="23.85546875" style="18" customWidth="1"/>
    <col min="15110" max="15110" width="20.5703125" style="18" customWidth="1"/>
    <col min="15111" max="15111" width="19.140625" style="18" customWidth="1"/>
    <col min="15112" max="15112" width="28.140625" style="18" customWidth="1"/>
    <col min="15113" max="15113" width="23.28515625" style="18" customWidth="1"/>
    <col min="15114" max="15114" width="4.5703125" style="18" customWidth="1"/>
    <col min="15115" max="15115" width="3" style="18" customWidth="1"/>
    <col min="15116" max="15360" width="11.42578125" style="18" hidden="1"/>
    <col min="15361" max="15361" width="3.42578125" style="18" customWidth="1"/>
    <col min="15362" max="15362" width="3.7109375" style="18" customWidth="1"/>
    <col min="15363" max="15363" width="11.42578125" style="18" customWidth="1"/>
    <col min="15364" max="15364" width="58.5703125" style="18" customWidth="1"/>
    <col min="15365" max="15365" width="23.85546875" style="18" customWidth="1"/>
    <col min="15366" max="15366" width="20.5703125" style="18" customWidth="1"/>
    <col min="15367" max="15367" width="19.140625" style="18" customWidth="1"/>
    <col min="15368" max="15368" width="28.140625" style="18" customWidth="1"/>
    <col min="15369" max="15369" width="23.28515625" style="18" customWidth="1"/>
    <col min="15370" max="15370" width="4.5703125" style="18" customWidth="1"/>
    <col min="15371" max="15371" width="3" style="18" customWidth="1"/>
    <col min="15372" max="15616" width="11.42578125" style="18" hidden="1"/>
    <col min="15617" max="15617" width="3.42578125" style="18" customWidth="1"/>
    <col min="15618" max="15618" width="3.7109375" style="18" customWidth="1"/>
    <col min="15619" max="15619" width="11.42578125" style="18" customWidth="1"/>
    <col min="15620" max="15620" width="58.5703125" style="18" customWidth="1"/>
    <col min="15621" max="15621" width="23.85546875" style="18" customWidth="1"/>
    <col min="15622" max="15622" width="20.5703125" style="18" customWidth="1"/>
    <col min="15623" max="15623" width="19.140625" style="18" customWidth="1"/>
    <col min="15624" max="15624" width="28.140625" style="18" customWidth="1"/>
    <col min="15625" max="15625" width="23.28515625" style="18" customWidth="1"/>
    <col min="15626" max="15626" width="4.5703125" style="18" customWidth="1"/>
    <col min="15627" max="15627" width="3" style="18" customWidth="1"/>
    <col min="15628" max="15872" width="11.42578125" style="18" hidden="1"/>
    <col min="15873" max="15873" width="3.42578125" style="18" customWidth="1"/>
    <col min="15874" max="15874" width="3.7109375" style="18" customWidth="1"/>
    <col min="15875" max="15875" width="11.42578125" style="18" customWidth="1"/>
    <col min="15876" max="15876" width="58.5703125" style="18" customWidth="1"/>
    <col min="15877" max="15877" width="23.85546875" style="18" customWidth="1"/>
    <col min="15878" max="15878" width="20.5703125" style="18" customWidth="1"/>
    <col min="15879" max="15879" width="19.140625" style="18" customWidth="1"/>
    <col min="15880" max="15880" width="28.140625" style="18" customWidth="1"/>
    <col min="15881" max="15881" width="23.28515625" style="18" customWidth="1"/>
    <col min="15882" max="15882" width="4.5703125" style="18" customWidth="1"/>
    <col min="15883" max="15883" width="3" style="18" customWidth="1"/>
    <col min="15884" max="16128" width="11.42578125" style="18" hidden="1"/>
    <col min="16129" max="16129" width="3.42578125" style="18" customWidth="1"/>
    <col min="16130" max="16130" width="3.7109375" style="18" customWidth="1"/>
    <col min="16131" max="16131" width="11.42578125" style="18" customWidth="1"/>
    <col min="16132" max="16132" width="58.5703125" style="18" customWidth="1"/>
    <col min="16133" max="16133" width="23.85546875" style="18" customWidth="1"/>
    <col min="16134" max="16134" width="20.5703125" style="18" customWidth="1"/>
    <col min="16135" max="16135" width="19.140625" style="18" customWidth="1"/>
    <col min="16136" max="16136" width="28.140625" style="18" customWidth="1"/>
    <col min="16137" max="16137" width="23.28515625" style="18" customWidth="1"/>
    <col min="16138" max="16138" width="4.5703125" style="18" customWidth="1"/>
    <col min="16139" max="16139" width="3" style="18" customWidth="1"/>
    <col min="16140" max="16384" width="11.42578125" style="18" hidden="1"/>
  </cols>
  <sheetData>
    <row r="1" spans="2:10" ht="12" customHeight="1" x14ac:dyDescent="0.2">
      <c r="B1" s="24"/>
      <c r="C1" s="25"/>
      <c r="D1" s="24"/>
      <c r="E1" s="24"/>
      <c r="F1" s="24"/>
      <c r="G1" s="24"/>
      <c r="H1" s="24"/>
      <c r="I1" s="24"/>
      <c r="J1" s="24"/>
    </row>
    <row r="2" spans="2:10" x14ac:dyDescent="0.2">
      <c r="B2" s="24"/>
      <c r="C2" s="26"/>
      <c r="D2" s="888" t="s">
        <v>342</v>
      </c>
      <c r="E2" s="888"/>
      <c r="F2" s="888"/>
      <c r="G2" s="888"/>
      <c r="H2" s="888"/>
      <c r="I2" s="26"/>
      <c r="J2" s="26"/>
    </row>
    <row r="3" spans="2:10" x14ac:dyDescent="0.2">
      <c r="C3" s="26"/>
      <c r="D3" s="888" t="s">
        <v>143</v>
      </c>
      <c r="E3" s="888"/>
      <c r="F3" s="888"/>
      <c r="G3" s="888"/>
      <c r="H3" s="888"/>
      <c r="I3" s="26"/>
      <c r="J3" s="26"/>
    </row>
    <row r="4" spans="2:10" x14ac:dyDescent="0.2">
      <c r="C4" s="26"/>
      <c r="D4" s="888" t="s">
        <v>348</v>
      </c>
      <c r="E4" s="888"/>
      <c r="F4" s="888"/>
      <c r="G4" s="888"/>
      <c r="H4" s="888"/>
      <c r="I4" s="26"/>
      <c r="J4" s="26"/>
    </row>
    <row r="5" spans="2:10" ht="15.75" customHeight="1" x14ac:dyDescent="0.2">
      <c r="C5" s="26"/>
      <c r="D5" s="888" t="s">
        <v>345</v>
      </c>
      <c r="E5" s="888"/>
      <c r="F5" s="888"/>
      <c r="G5" s="888"/>
      <c r="H5" s="888"/>
      <c r="I5" s="26"/>
      <c r="J5" s="26"/>
    </row>
    <row r="6" spans="2:10" x14ac:dyDescent="0.2">
      <c r="B6" s="709"/>
      <c r="C6" s="119"/>
      <c r="D6" s="888" t="s">
        <v>349</v>
      </c>
      <c r="E6" s="888"/>
      <c r="F6" s="888"/>
      <c r="G6" s="888"/>
      <c r="H6" s="888"/>
      <c r="I6" s="120"/>
      <c r="J6" s="120"/>
    </row>
    <row r="7" spans="2:10" x14ac:dyDescent="0.2">
      <c r="B7" s="709"/>
      <c r="C7" s="119"/>
      <c r="D7" s="889"/>
      <c r="E7" s="889"/>
      <c r="F7" s="889"/>
      <c r="G7" s="889"/>
      <c r="H7" s="889"/>
      <c r="I7" s="150"/>
      <c r="J7" s="150"/>
    </row>
    <row r="8" spans="2:10" ht="6" customHeight="1" x14ac:dyDescent="0.2">
      <c r="B8" s="709"/>
      <c r="C8" s="709"/>
      <c r="D8" s="709" t="s">
        <v>166</v>
      </c>
      <c r="E8" s="709"/>
      <c r="F8" s="709"/>
      <c r="G8" s="709"/>
      <c r="H8" s="709"/>
      <c r="I8" s="709"/>
      <c r="J8" s="709"/>
    </row>
    <row r="9" spans="2:10" ht="6.75" customHeight="1" x14ac:dyDescent="0.2">
      <c r="B9" s="709"/>
      <c r="C9" s="709"/>
      <c r="D9" s="709"/>
      <c r="E9" s="709"/>
      <c r="F9" s="709"/>
      <c r="G9" s="709"/>
      <c r="H9" s="709"/>
      <c r="I9" s="709"/>
      <c r="J9" s="709"/>
    </row>
    <row r="10" spans="2:10" s="146" customFormat="1" ht="48" x14ac:dyDescent="0.2">
      <c r="B10" s="147"/>
      <c r="C10" s="890" t="s">
        <v>350</v>
      </c>
      <c r="D10" s="890"/>
      <c r="E10" s="148" t="s">
        <v>48</v>
      </c>
      <c r="F10" s="148" t="s">
        <v>351</v>
      </c>
      <c r="G10" s="148" t="s">
        <v>352</v>
      </c>
      <c r="H10" s="148" t="s">
        <v>353</v>
      </c>
      <c r="I10" s="148" t="s">
        <v>354</v>
      </c>
      <c r="J10" s="149"/>
    </row>
    <row r="11" spans="2:10" x14ac:dyDescent="0.2">
      <c r="B11" s="710"/>
      <c r="C11" s="709"/>
      <c r="D11" s="709"/>
      <c r="E11" s="709"/>
      <c r="F11" s="709"/>
      <c r="G11" s="709"/>
      <c r="H11" s="709"/>
      <c r="I11" s="709"/>
      <c r="J11" s="711"/>
    </row>
    <row r="12" spans="2:10" x14ac:dyDescent="0.2">
      <c r="B12" s="121"/>
      <c r="C12" s="122"/>
      <c r="D12" s="52"/>
      <c r="E12" s="31"/>
      <c r="F12" s="123"/>
      <c r="G12" s="124"/>
      <c r="H12" s="57"/>
      <c r="I12" s="125"/>
      <c r="J12" s="126"/>
    </row>
    <row r="13" spans="2:10" ht="15" customHeight="1" thickBot="1" x14ac:dyDescent="0.25">
      <c r="B13" s="127"/>
      <c r="C13" s="891"/>
      <c r="D13" s="891"/>
      <c r="E13" s="128"/>
      <c r="F13" s="129"/>
      <c r="G13" s="129"/>
      <c r="H13" s="129"/>
      <c r="I13" s="129"/>
      <c r="J13" s="126"/>
    </row>
    <row r="14" spans="2:10" x14ac:dyDescent="0.2">
      <c r="B14" s="127"/>
      <c r="C14" s="708"/>
      <c r="D14" s="130"/>
      <c r="E14" s="131"/>
      <c r="F14" s="131"/>
      <c r="G14" s="131"/>
      <c r="H14" s="131"/>
      <c r="I14" s="131"/>
      <c r="J14" s="126"/>
    </row>
    <row r="15" spans="2:10" ht="12" customHeight="1" x14ac:dyDescent="0.2">
      <c r="B15" s="127"/>
      <c r="C15" s="885" t="s">
        <v>355</v>
      </c>
      <c r="D15" s="885"/>
      <c r="E15" s="132">
        <v>79381331.189999998</v>
      </c>
      <c r="F15" s="132"/>
      <c r="G15" s="132"/>
      <c r="H15" s="132"/>
      <c r="I15" s="132">
        <v>79381331.189999998</v>
      </c>
      <c r="J15" s="126"/>
    </row>
    <row r="16" spans="2:10" x14ac:dyDescent="0.2">
      <c r="B16" s="121"/>
      <c r="C16" s="884" t="s">
        <v>356</v>
      </c>
      <c r="D16" s="884"/>
      <c r="E16" s="133">
        <v>631004.31000000006</v>
      </c>
      <c r="F16" s="134"/>
      <c r="G16" s="134"/>
      <c r="H16" s="133"/>
      <c r="I16" s="133">
        <v>631004.31000000006</v>
      </c>
      <c r="J16" s="126"/>
    </row>
    <row r="17" spans="2:10" ht="12" customHeight="1" x14ac:dyDescent="0.2">
      <c r="B17" s="121"/>
      <c r="C17" s="884" t="s">
        <v>50</v>
      </c>
      <c r="D17" s="884"/>
      <c r="E17" s="133">
        <v>5606519.7699999996</v>
      </c>
      <c r="F17" s="134"/>
      <c r="G17" s="134"/>
      <c r="H17" s="133"/>
      <c r="I17" s="133">
        <v>5606519.7699999996</v>
      </c>
      <c r="J17" s="126"/>
    </row>
    <row r="18" spans="2:10" ht="12" customHeight="1" x14ac:dyDescent="0.2">
      <c r="B18" s="121"/>
      <c r="C18" s="884" t="s">
        <v>357</v>
      </c>
      <c r="D18" s="884"/>
      <c r="E18" s="133">
        <v>73143807.109999999</v>
      </c>
      <c r="F18" s="134"/>
      <c r="G18" s="134"/>
      <c r="H18" s="133"/>
      <c r="I18" s="133">
        <v>73143807.109999999</v>
      </c>
      <c r="J18" s="126"/>
    </row>
    <row r="19" spans="2:10" x14ac:dyDescent="0.2">
      <c r="B19" s="127"/>
      <c r="C19" s="708"/>
      <c r="D19" s="130"/>
      <c r="E19" s="134"/>
      <c r="F19" s="134"/>
      <c r="G19" s="134"/>
      <c r="H19" s="131"/>
      <c r="I19" s="131"/>
      <c r="J19" s="126"/>
    </row>
    <row r="20" spans="2:10" ht="29.25" customHeight="1" x14ac:dyDescent="0.2">
      <c r="B20" s="127"/>
      <c r="C20" s="885" t="s">
        <v>358</v>
      </c>
      <c r="D20" s="885"/>
      <c r="E20" s="135"/>
      <c r="F20" s="132">
        <v>3522981.44</v>
      </c>
      <c r="G20" s="132">
        <v>160827.04999999999</v>
      </c>
      <c r="H20" s="132"/>
      <c r="I20" s="132">
        <v>3683808.4899999998</v>
      </c>
      <c r="J20" s="126"/>
    </row>
    <row r="21" spans="2:10" ht="12" customHeight="1" x14ac:dyDescent="0.2">
      <c r="B21" s="121"/>
      <c r="C21" s="884" t="s">
        <v>359</v>
      </c>
      <c r="D21" s="884"/>
      <c r="E21" s="134"/>
      <c r="F21" s="134"/>
      <c r="G21" s="133">
        <v>160827.04999999999</v>
      </c>
      <c r="H21" s="133"/>
      <c r="I21" s="133">
        <v>160827.04999999999</v>
      </c>
      <c r="J21" s="126"/>
    </row>
    <row r="22" spans="2:10" ht="12" customHeight="1" x14ac:dyDescent="0.2">
      <c r="B22" s="121"/>
      <c r="C22" s="884" t="s">
        <v>54</v>
      </c>
      <c r="D22" s="884"/>
      <c r="E22" s="134"/>
      <c r="F22" s="133">
        <v>3864009.78</v>
      </c>
      <c r="G22" s="133"/>
      <c r="H22" s="133"/>
      <c r="I22" s="133">
        <v>3864009.78</v>
      </c>
      <c r="J22" s="126"/>
    </row>
    <row r="23" spans="2:10" x14ac:dyDescent="0.2">
      <c r="B23" s="121"/>
      <c r="C23" s="884" t="s">
        <v>360</v>
      </c>
      <c r="D23" s="884"/>
      <c r="E23" s="134"/>
      <c r="F23" s="133">
        <v>0</v>
      </c>
      <c r="G23" s="133"/>
      <c r="H23" s="133">
        <v>0</v>
      </c>
      <c r="I23" s="133">
        <v>0</v>
      </c>
      <c r="J23" s="126"/>
    </row>
    <row r="24" spans="2:10" x14ac:dyDescent="0.2">
      <c r="B24" s="121"/>
      <c r="C24" s="884" t="s">
        <v>56</v>
      </c>
      <c r="D24" s="884"/>
      <c r="E24" s="134"/>
      <c r="F24" s="133">
        <v>0</v>
      </c>
      <c r="G24" s="133"/>
      <c r="H24" s="133"/>
      <c r="I24" s="133">
        <v>0</v>
      </c>
      <c r="J24" s="126"/>
    </row>
    <row r="25" spans="2:10" ht="15" customHeight="1" x14ac:dyDescent="0.2">
      <c r="B25" s="121"/>
      <c r="C25" s="884" t="s">
        <v>57</v>
      </c>
      <c r="D25" s="884"/>
      <c r="E25" s="134"/>
      <c r="F25" s="133">
        <v>-341028.34</v>
      </c>
      <c r="G25" s="134"/>
      <c r="H25" s="133"/>
      <c r="I25" s="133">
        <v>-341028.34</v>
      </c>
      <c r="J25" s="126"/>
    </row>
    <row r="26" spans="2:10" ht="15" customHeight="1" x14ac:dyDescent="0.2">
      <c r="B26" s="121"/>
      <c r="C26" s="707"/>
      <c r="D26" s="707"/>
      <c r="E26" s="134"/>
      <c r="F26" s="133"/>
      <c r="G26" s="134"/>
      <c r="H26" s="132"/>
      <c r="I26" s="131"/>
      <c r="J26" s="126"/>
    </row>
    <row r="27" spans="2:10" ht="32.25" customHeight="1" x14ac:dyDescent="0.2">
      <c r="B27" s="121"/>
      <c r="C27" s="885" t="s">
        <v>361</v>
      </c>
      <c r="D27" s="885"/>
      <c r="E27" s="134"/>
      <c r="F27" s="133"/>
      <c r="G27" s="134"/>
      <c r="H27" s="132">
        <v>0</v>
      </c>
      <c r="I27" s="132">
        <v>0</v>
      </c>
      <c r="J27" s="126"/>
    </row>
    <row r="28" spans="2:10" ht="12" customHeight="1" x14ac:dyDescent="0.2">
      <c r="B28" s="121"/>
      <c r="C28" s="884" t="s">
        <v>362</v>
      </c>
      <c r="D28" s="884"/>
      <c r="E28" s="133"/>
      <c r="F28" s="134"/>
      <c r="G28" s="134"/>
      <c r="H28" s="133">
        <v>0</v>
      </c>
      <c r="I28" s="133">
        <v>0</v>
      </c>
      <c r="J28" s="126"/>
    </row>
    <row r="29" spans="2:10" ht="12" customHeight="1" x14ac:dyDescent="0.2">
      <c r="B29" s="121"/>
      <c r="C29" s="884" t="s">
        <v>60</v>
      </c>
      <c r="D29" s="884"/>
      <c r="E29" s="133"/>
      <c r="F29" s="134"/>
      <c r="G29" s="134"/>
      <c r="H29" s="133">
        <v>0</v>
      </c>
      <c r="I29" s="133">
        <v>0</v>
      </c>
      <c r="J29" s="126"/>
    </row>
    <row r="30" spans="2:10" x14ac:dyDescent="0.2">
      <c r="B30" s="127"/>
      <c r="C30" s="708"/>
      <c r="D30" s="130"/>
      <c r="E30" s="134"/>
      <c r="F30" s="131"/>
      <c r="G30" s="134"/>
      <c r="H30" s="134"/>
      <c r="I30" s="134"/>
      <c r="J30" s="126"/>
    </row>
    <row r="31" spans="2:10" ht="12.75" thickBot="1" x14ac:dyDescent="0.25">
      <c r="B31" s="127"/>
      <c r="C31" s="887" t="s">
        <v>363</v>
      </c>
      <c r="D31" s="887"/>
      <c r="E31" s="136">
        <v>79381331.189999998</v>
      </c>
      <c r="F31" s="136">
        <v>3522981.44</v>
      </c>
      <c r="G31" s="136">
        <v>160827.04999999999</v>
      </c>
      <c r="H31" s="136">
        <v>0</v>
      </c>
      <c r="I31" s="136">
        <v>83065139.679999992</v>
      </c>
      <c r="J31" s="126"/>
    </row>
    <row r="32" spans="2:10" x14ac:dyDescent="0.2">
      <c r="B32" s="121"/>
      <c r="C32" s="130"/>
      <c r="D32" s="137"/>
      <c r="E32" s="131"/>
      <c r="F32" s="134"/>
      <c r="G32" s="134"/>
      <c r="H32" s="131"/>
      <c r="I32" s="131"/>
      <c r="J32" s="126"/>
    </row>
    <row r="33" spans="2:10" ht="12" customHeight="1" x14ac:dyDescent="0.2">
      <c r="B33" s="127"/>
      <c r="C33" s="885" t="s">
        <v>364</v>
      </c>
      <c r="D33" s="885"/>
      <c r="E33" s="132">
        <v>-76500000</v>
      </c>
      <c r="F33" s="135"/>
      <c r="G33" s="135"/>
      <c r="H33" s="132"/>
      <c r="I33" s="132">
        <v>-76500000</v>
      </c>
      <c r="J33" s="126"/>
    </row>
    <row r="34" spans="2:10" x14ac:dyDescent="0.2">
      <c r="B34" s="121"/>
      <c r="C34" s="884" t="s">
        <v>49</v>
      </c>
      <c r="D34" s="884"/>
      <c r="E34" s="133">
        <v>0</v>
      </c>
      <c r="F34" s="134"/>
      <c r="G34" s="134"/>
      <c r="H34" s="133"/>
      <c r="I34" s="133">
        <v>0</v>
      </c>
      <c r="J34" s="126"/>
    </row>
    <row r="35" spans="2:10" ht="12" customHeight="1" x14ac:dyDescent="0.2">
      <c r="B35" s="121"/>
      <c r="C35" s="884" t="s">
        <v>50</v>
      </c>
      <c r="D35" s="884"/>
      <c r="E35" s="133">
        <v>0</v>
      </c>
      <c r="F35" s="134"/>
      <c r="G35" s="134"/>
      <c r="H35" s="133"/>
      <c r="I35" s="133">
        <v>0</v>
      </c>
      <c r="J35" s="126"/>
    </row>
    <row r="36" spans="2:10" ht="12" customHeight="1" x14ac:dyDescent="0.2">
      <c r="B36" s="121"/>
      <c r="C36" s="884" t="s">
        <v>357</v>
      </c>
      <c r="D36" s="884"/>
      <c r="E36" s="133">
        <v>-76500000</v>
      </c>
      <c r="F36" s="134"/>
      <c r="G36" s="134"/>
      <c r="H36" s="133"/>
      <c r="I36" s="133">
        <v>-76500000</v>
      </c>
      <c r="J36" s="126"/>
    </row>
    <row r="37" spans="2:10" x14ac:dyDescent="0.2">
      <c r="B37" s="127"/>
      <c r="C37" s="708"/>
      <c r="D37" s="130"/>
      <c r="E37" s="131"/>
      <c r="F37" s="134"/>
      <c r="G37" s="134"/>
      <c r="H37" s="131"/>
      <c r="I37" s="131"/>
      <c r="J37" s="126"/>
    </row>
    <row r="38" spans="2:10" ht="30.75" customHeight="1" x14ac:dyDescent="0.2">
      <c r="B38" s="127" t="s">
        <v>166</v>
      </c>
      <c r="C38" s="885" t="s">
        <v>365</v>
      </c>
      <c r="D38" s="885"/>
      <c r="E38" s="132"/>
      <c r="F38" s="132">
        <v>347537.05</v>
      </c>
      <c r="G38" s="132">
        <v>37771830.93</v>
      </c>
      <c r="H38" s="132"/>
      <c r="I38" s="132">
        <v>38119367.979999997</v>
      </c>
      <c r="J38" s="126"/>
    </row>
    <row r="39" spans="2:10" ht="12" customHeight="1" x14ac:dyDescent="0.2">
      <c r="B39" s="121"/>
      <c r="C39" s="884" t="s">
        <v>359</v>
      </c>
      <c r="D39" s="884"/>
      <c r="E39" s="134"/>
      <c r="F39" s="133"/>
      <c r="G39" s="133">
        <v>37933229.159999996</v>
      </c>
      <c r="H39" s="133"/>
      <c r="I39" s="133">
        <v>37933229.159999996</v>
      </c>
      <c r="J39" s="126"/>
    </row>
    <row r="40" spans="2:10" ht="12" customHeight="1" x14ac:dyDescent="0.2">
      <c r="B40" s="121"/>
      <c r="C40" s="884" t="s">
        <v>54</v>
      </c>
      <c r="D40" s="884"/>
      <c r="E40" s="134"/>
      <c r="F40" s="133">
        <v>347537.05</v>
      </c>
      <c r="G40" s="133">
        <v>-160827.04999999999</v>
      </c>
      <c r="H40" s="133"/>
      <c r="I40" s="133">
        <v>186710</v>
      </c>
      <c r="J40" s="126"/>
    </row>
    <row r="41" spans="2:10" x14ac:dyDescent="0.2">
      <c r="B41" s="121"/>
      <c r="C41" s="884" t="s">
        <v>360</v>
      </c>
      <c r="D41" s="884"/>
      <c r="E41" s="134"/>
      <c r="F41" s="133">
        <v>0</v>
      </c>
      <c r="G41" s="133">
        <v>0</v>
      </c>
      <c r="H41" s="133">
        <v>0</v>
      </c>
      <c r="I41" s="133">
        <v>0</v>
      </c>
      <c r="J41" s="126"/>
    </row>
    <row r="42" spans="2:10" x14ac:dyDescent="0.2">
      <c r="B42" s="121"/>
      <c r="C42" s="884" t="s">
        <v>56</v>
      </c>
      <c r="D42" s="884"/>
      <c r="E42" s="134"/>
      <c r="F42" s="133">
        <v>0</v>
      </c>
      <c r="G42" s="133">
        <v>0</v>
      </c>
      <c r="H42" s="133"/>
      <c r="I42" s="133">
        <v>0</v>
      </c>
      <c r="J42" s="126"/>
    </row>
    <row r="43" spans="2:10" ht="12" customHeight="1" x14ac:dyDescent="0.2">
      <c r="B43" s="121"/>
      <c r="C43" s="884" t="s">
        <v>57</v>
      </c>
      <c r="D43" s="884"/>
      <c r="E43" s="134"/>
      <c r="F43" s="133"/>
      <c r="G43" s="133">
        <v>-571.17999999999995</v>
      </c>
      <c r="H43" s="133"/>
      <c r="I43" s="133">
        <v>-571.17999999999995</v>
      </c>
      <c r="J43" s="126"/>
    </row>
    <row r="44" spans="2:10" x14ac:dyDescent="0.2">
      <c r="B44" s="121"/>
      <c r="C44" s="707"/>
      <c r="D44" s="707"/>
      <c r="E44" s="134"/>
      <c r="F44" s="133"/>
      <c r="G44" s="134"/>
      <c r="H44" s="133"/>
      <c r="I44" s="131"/>
      <c r="J44" s="126"/>
    </row>
    <row r="45" spans="2:10" ht="36.75" customHeight="1" x14ac:dyDescent="0.2">
      <c r="B45" s="121"/>
      <c r="C45" s="885" t="s">
        <v>366</v>
      </c>
      <c r="D45" s="885"/>
      <c r="E45" s="134"/>
      <c r="F45" s="133"/>
      <c r="G45" s="134"/>
      <c r="H45" s="132">
        <v>0</v>
      </c>
      <c r="I45" s="132">
        <v>0</v>
      </c>
      <c r="J45" s="126"/>
    </row>
    <row r="46" spans="2:10" ht="12" customHeight="1" x14ac:dyDescent="0.2">
      <c r="B46" s="121"/>
      <c r="C46" s="884" t="s">
        <v>362</v>
      </c>
      <c r="D46" s="884"/>
      <c r="E46" s="133"/>
      <c r="F46" s="134"/>
      <c r="G46" s="134"/>
      <c r="H46" s="133">
        <v>0</v>
      </c>
      <c r="I46" s="133">
        <v>0</v>
      </c>
      <c r="J46" s="126"/>
    </row>
    <row r="47" spans="2:10" ht="12" customHeight="1" x14ac:dyDescent="0.2">
      <c r="B47" s="121"/>
      <c r="C47" s="884" t="s">
        <v>60</v>
      </c>
      <c r="D47" s="884"/>
      <c r="E47" s="133"/>
      <c r="F47" s="134"/>
      <c r="G47" s="134"/>
      <c r="H47" s="133">
        <v>0</v>
      </c>
      <c r="I47" s="133">
        <v>0</v>
      </c>
      <c r="J47" s="126"/>
    </row>
    <row r="48" spans="2:10" x14ac:dyDescent="0.2">
      <c r="B48" s="121"/>
      <c r="C48" s="707"/>
      <c r="D48" s="707"/>
      <c r="E48" s="133"/>
      <c r="F48" s="134"/>
      <c r="G48" s="134"/>
      <c r="H48" s="133"/>
      <c r="I48" s="131"/>
      <c r="J48" s="126"/>
    </row>
    <row r="49" spans="2:261" x14ac:dyDescent="0.2">
      <c r="B49" s="138"/>
      <c r="C49" s="886" t="s">
        <v>367</v>
      </c>
      <c r="D49" s="886"/>
      <c r="E49" s="139">
        <v>2881331.1899999976</v>
      </c>
      <c r="F49" s="139">
        <v>3870518.4899999998</v>
      </c>
      <c r="G49" s="139">
        <v>37932657.979999997</v>
      </c>
      <c r="H49" s="139">
        <v>0</v>
      </c>
      <c r="I49" s="139">
        <v>44684507.659999996</v>
      </c>
      <c r="J49" s="140"/>
    </row>
    <row r="50" spans="2:261" x14ac:dyDescent="0.2">
      <c r="B50" s="152"/>
      <c r="C50" s="152"/>
      <c r="D50" s="152"/>
      <c r="E50" s="152"/>
      <c r="F50" s="152"/>
      <c r="G50" s="152"/>
      <c r="H50" s="152"/>
      <c r="I50" s="152"/>
      <c r="J50" s="153"/>
    </row>
    <row r="51" spans="2:261" x14ac:dyDescent="0.2">
      <c r="B51" s="154"/>
      <c r="C51" s="154"/>
      <c r="D51" s="154"/>
      <c r="E51" s="155"/>
      <c r="F51" s="155"/>
      <c r="G51" s="154"/>
      <c r="H51" s="154"/>
      <c r="I51" s="154"/>
      <c r="J51" s="52"/>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4"/>
      <c r="HO51" s="154"/>
      <c r="HP51" s="154"/>
      <c r="HQ51" s="154"/>
      <c r="HR51" s="154"/>
      <c r="HS51" s="154"/>
      <c r="HT51" s="154"/>
      <c r="HU51" s="154"/>
      <c r="HV51" s="154"/>
      <c r="HW51" s="154"/>
      <c r="HX51" s="154"/>
      <c r="HY51" s="154"/>
      <c r="HZ51" s="154"/>
      <c r="IA51" s="154"/>
      <c r="IB51" s="154"/>
      <c r="IC51" s="154"/>
      <c r="ID51" s="154"/>
      <c r="IE51" s="154"/>
      <c r="IF51" s="154"/>
      <c r="IG51" s="154"/>
      <c r="IH51" s="154"/>
      <c r="II51" s="154"/>
      <c r="IJ51" s="154"/>
      <c r="IK51" s="154"/>
      <c r="IL51" s="154"/>
      <c r="IM51" s="154"/>
      <c r="IN51" s="154"/>
      <c r="IO51" s="154"/>
      <c r="IP51" s="154"/>
      <c r="IQ51" s="154"/>
      <c r="IR51" s="154"/>
      <c r="IS51" s="154"/>
      <c r="IT51" s="154"/>
      <c r="IU51" s="154"/>
      <c r="IV51" s="154"/>
      <c r="IW51" s="154"/>
      <c r="IX51" s="154"/>
      <c r="IY51" s="154"/>
      <c r="IZ51" s="154"/>
      <c r="JA51" s="154"/>
    </row>
    <row r="52" spans="2:261" x14ac:dyDescent="0.2">
      <c r="B52" s="24"/>
      <c r="C52" s="875" t="s">
        <v>368</v>
      </c>
      <c r="D52" s="875"/>
      <c r="E52" s="875"/>
      <c r="F52" s="875"/>
      <c r="G52" s="875"/>
      <c r="H52" s="875"/>
      <c r="I52" s="875"/>
      <c r="J52" s="875"/>
      <c r="K52" s="30"/>
    </row>
    <row r="53" spans="2:261" x14ac:dyDescent="0.2">
      <c r="B53" s="24"/>
      <c r="C53" s="30"/>
      <c r="D53" s="142"/>
      <c r="E53" s="44"/>
      <c r="F53" s="44"/>
      <c r="G53" s="24"/>
      <c r="H53" s="45"/>
      <c r="I53" s="142"/>
      <c r="J53" s="44"/>
      <c r="K53" s="44"/>
    </row>
    <row r="54" spans="2:261" x14ac:dyDescent="0.2">
      <c r="B54" s="24"/>
      <c r="C54" s="30"/>
      <c r="D54" s="874"/>
      <c r="E54" s="874"/>
      <c r="F54" s="44"/>
      <c r="G54" s="24"/>
      <c r="H54" s="883"/>
      <c r="I54" s="883"/>
      <c r="J54" s="44"/>
      <c r="K54" s="44"/>
    </row>
    <row r="55" spans="2:261" ht="15" customHeight="1" x14ac:dyDescent="0.2">
      <c r="B55" s="24"/>
      <c r="C55" s="143"/>
      <c r="D55" s="706"/>
      <c r="E55" s="706"/>
      <c r="F55" s="44"/>
      <c r="G55" s="44"/>
      <c r="H55" s="706"/>
      <c r="I55" s="706"/>
      <c r="J55" s="31"/>
      <c r="K55" s="44"/>
    </row>
    <row r="56" spans="2:261" ht="15" customHeight="1" x14ac:dyDescent="0.2">
      <c r="B56" s="24"/>
      <c r="C56" s="144"/>
      <c r="D56" s="705"/>
      <c r="E56" s="705"/>
      <c r="F56" s="145"/>
      <c r="G56" s="145"/>
      <c r="H56" s="705"/>
      <c r="I56" s="705"/>
      <c r="J56" s="31"/>
      <c r="K56" s="44"/>
    </row>
    <row r="57" spans="2:261" ht="30" customHeight="1" x14ac:dyDescent="0.2"/>
    <row r="58" spans="2:261" x14ac:dyDescent="0.2"/>
    <row r="59" spans="2:261" x14ac:dyDescent="0.2"/>
    <row r="60" spans="2:261" x14ac:dyDescent="0.2"/>
    <row r="61" spans="2:261" x14ac:dyDescent="0.2"/>
    <row r="62" spans="2:261" x14ac:dyDescent="0.2"/>
    <row r="63" spans="2:261" ht="12" hidden="1" customHeight="1" x14ac:dyDescent="0.2"/>
    <row r="64" spans="2:261" ht="12" hidden="1" customHeight="1" x14ac:dyDescent="0.2"/>
    <row r="65" ht="12" hidden="1" customHeight="1" x14ac:dyDescent="0.2"/>
    <row r="66" ht="12" hidden="1" customHeight="1" x14ac:dyDescent="0.2"/>
    <row r="67" ht="12" hidden="1" customHeight="1" x14ac:dyDescent="0.2"/>
    <row r="68" ht="12" hidden="1" customHeight="1" x14ac:dyDescent="0.2"/>
    <row r="69" ht="12" hidden="1" customHeight="1" x14ac:dyDescent="0.2"/>
    <row r="70" ht="12" hidden="1" customHeight="1" x14ac:dyDescent="0.2"/>
  </sheetData>
  <sheetProtection formatCells="0" selectLockedCells="1"/>
  <mergeCells count="39">
    <mergeCell ref="C21:D21"/>
    <mergeCell ref="D2:H2"/>
    <mergeCell ref="D3:H3"/>
    <mergeCell ref="D4:H4"/>
    <mergeCell ref="D5:H5"/>
    <mergeCell ref="C16:D16"/>
    <mergeCell ref="C17:D17"/>
    <mergeCell ref="C18:D18"/>
    <mergeCell ref="C20:D20"/>
    <mergeCell ref="D6:H6"/>
    <mergeCell ref="D7:H7"/>
    <mergeCell ref="C10:D10"/>
    <mergeCell ref="C13:D13"/>
    <mergeCell ref="C15:D15"/>
    <mergeCell ref="C29:D29"/>
    <mergeCell ref="C31:D31"/>
    <mergeCell ref="C33:D33"/>
    <mergeCell ref="C22:D22"/>
    <mergeCell ref="C23:D23"/>
    <mergeCell ref="C24:D24"/>
    <mergeCell ref="C25:D25"/>
    <mergeCell ref="C27:D27"/>
    <mergeCell ref="C28:D28"/>
    <mergeCell ref="D54:E54"/>
    <mergeCell ref="H54:I54"/>
    <mergeCell ref="C46:D46"/>
    <mergeCell ref="C47:D47"/>
    <mergeCell ref="C49:D49"/>
    <mergeCell ref="C52:J52"/>
    <mergeCell ref="C40:D40"/>
    <mergeCell ref="C41:D41"/>
    <mergeCell ref="C42:D42"/>
    <mergeCell ref="C43:D43"/>
    <mergeCell ref="C45:D45"/>
    <mergeCell ref="C34:D34"/>
    <mergeCell ref="C35:D35"/>
    <mergeCell ref="C36:D36"/>
    <mergeCell ref="C38:D38"/>
    <mergeCell ref="C39:D39"/>
  </mergeCells>
  <printOptions horizontalCentered="1"/>
  <pageMargins left="0.19685039370078741" right="0.19685039370078741" top="0.15748031496062992" bottom="0" header="0" footer="0"/>
  <pageSetup scale="6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3"/>
  <sheetViews>
    <sheetView workbookViewId="0">
      <selection activeCell="C10" sqref="C10"/>
    </sheetView>
  </sheetViews>
  <sheetFormatPr baseColWidth="10" defaultRowHeight="12" x14ac:dyDescent="0.2"/>
  <cols>
    <col min="1" max="1" width="2.42578125" style="146" customWidth="1"/>
    <col min="2" max="2" width="32.85546875" style="146" customWidth="1"/>
    <col min="3" max="7" width="14.5703125" style="146" customWidth="1"/>
    <col min="8" max="8" width="17.5703125" style="146" customWidth="1"/>
    <col min="9" max="9" width="15.85546875" style="146" customWidth="1"/>
    <col min="10" max="10" width="11.5703125" style="146" customWidth="1"/>
    <col min="11" max="12" width="14.5703125" style="146" customWidth="1"/>
    <col min="13" max="256" width="11.42578125" style="146"/>
    <col min="257" max="257" width="2.42578125" style="146" customWidth="1"/>
    <col min="258" max="258" width="32.85546875" style="146" customWidth="1"/>
    <col min="259" max="263" width="14.5703125" style="146" customWidth="1"/>
    <col min="264" max="264" width="17.5703125" style="146" customWidth="1"/>
    <col min="265" max="265" width="15.85546875" style="146" customWidth="1"/>
    <col min="266" max="266" width="11.5703125" style="146" customWidth="1"/>
    <col min="267" max="268" width="14.5703125" style="146" customWidth="1"/>
    <col min="269" max="512" width="11.42578125" style="146"/>
    <col min="513" max="513" width="2.42578125" style="146" customWidth="1"/>
    <col min="514" max="514" width="32.85546875" style="146" customWidth="1"/>
    <col min="515" max="519" width="14.5703125" style="146" customWidth="1"/>
    <col min="520" max="520" width="17.5703125" style="146" customWidth="1"/>
    <col min="521" max="521" width="15.85546875" style="146" customWidth="1"/>
    <col min="522" max="522" width="11.5703125" style="146" customWidth="1"/>
    <col min="523" max="524" width="14.5703125" style="146" customWidth="1"/>
    <col min="525" max="768" width="11.42578125" style="146"/>
    <col min="769" max="769" width="2.42578125" style="146" customWidth="1"/>
    <col min="770" max="770" width="32.85546875" style="146" customWidth="1"/>
    <col min="771" max="775" width="14.5703125" style="146" customWidth="1"/>
    <col min="776" max="776" width="17.5703125" style="146" customWidth="1"/>
    <col min="777" max="777" width="15.85546875" style="146" customWidth="1"/>
    <col min="778" max="778" width="11.5703125" style="146" customWidth="1"/>
    <col min="779" max="780" width="14.5703125" style="146" customWidth="1"/>
    <col min="781" max="1024" width="11.42578125" style="146"/>
    <col min="1025" max="1025" width="2.42578125" style="146" customWidth="1"/>
    <col min="1026" max="1026" width="32.85546875" style="146" customWidth="1"/>
    <col min="1027" max="1031" width="14.5703125" style="146" customWidth="1"/>
    <col min="1032" max="1032" width="17.5703125" style="146" customWidth="1"/>
    <col min="1033" max="1033" width="15.85546875" style="146" customWidth="1"/>
    <col min="1034" max="1034" width="11.5703125" style="146" customWidth="1"/>
    <col min="1035" max="1036" width="14.5703125" style="146" customWidth="1"/>
    <col min="1037" max="1280" width="11.42578125" style="146"/>
    <col min="1281" max="1281" width="2.42578125" style="146" customWidth="1"/>
    <col min="1282" max="1282" width="32.85546875" style="146" customWidth="1"/>
    <col min="1283" max="1287" width="14.5703125" style="146" customWidth="1"/>
    <col min="1288" max="1288" width="17.5703125" style="146" customWidth="1"/>
    <col min="1289" max="1289" width="15.85546875" style="146" customWidth="1"/>
    <col min="1290" max="1290" width="11.5703125" style="146" customWidth="1"/>
    <col min="1291" max="1292" width="14.5703125" style="146" customWidth="1"/>
    <col min="1293" max="1536" width="11.42578125" style="146"/>
    <col min="1537" max="1537" width="2.42578125" style="146" customWidth="1"/>
    <col min="1538" max="1538" width="32.85546875" style="146" customWidth="1"/>
    <col min="1539" max="1543" width="14.5703125" style="146" customWidth="1"/>
    <col min="1544" max="1544" width="17.5703125" style="146" customWidth="1"/>
    <col min="1545" max="1545" width="15.85546875" style="146" customWidth="1"/>
    <col min="1546" max="1546" width="11.5703125" style="146" customWidth="1"/>
    <col min="1547" max="1548" width="14.5703125" style="146" customWidth="1"/>
    <col min="1549" max="1792" width="11.42578125" style="146"/>
    <col min="1793" max="1793" width="2.42578125" style="146" customWidth="1"/>
    <col min="1794" max="1794" width="32.85546875" style="146" customWidth="1"/>
    <col min="1795" max="1799" width="14.5703125" style="146" customWidth="1"/>
    <col min="1800" max="1800" width="17.5703125" style="146" customWidth="1"/>
    <col min="1801" max="1801" width="15.85546875" style="146" customWidth="1"/>
    <col min="1802" max="1802" width="11.5703125" style="146" customWidth="1"/>
    <col min="1803" max="1804" width="14.5703125" style="146" customWidth="1"/>
    <col min="1805" max="2048" width="11.42578125" style="146"/>
    <col min="2049" max="2049" width="2.42578125" style="146" customWidth="1"/>
    <col min="2050" max="2050" width="32.85546875" style="146" customWidth="1"/>
    <col min="2051" max="2055" width="14.5703125" style="146" customWidth="1"/>
    <col min="2056" max="2056" width="17.5703125" style="146" customWidth="1"/>
    <col min="2057" max="2057" width="15.85546875" style="146" customWidth="1"/>
    <col min="2058" max="2058" width="11.5703125" style="146" customWidth="1"/>
    <col min="2059" max="2060" width="14.5703125" style="146" customWidth="1"/>
    <col min="2061" max="2304" width="11.42578125" style="146"/>
    <col min="2305" max="2305" width="2.42578125" style="146" customWidth="1"/>
    <col min="2306" max="2306" width="32.85546875" style="146" customWidth="1"/>
    <col min="2307" max="2311" width="14.5703125" style="146" customWidth="1"/>
    <col min="2312" max="2312" width="17.5703125" style="146" customWidth="1"/>
    <col min="2313" max="2313" width="15.85546875" style="146" customWidth="1"/>
    <col min="2314" max="2314" width="11.5703125" style="146" customWidth="1"/>
    <col min="2315" max="2316" width="14.5703125" style="146" customWidth="1"/>
    <col min="2317" max="2560" width="11.42578125" style="146"/>
    <col min="2561" max="2561" width="2.42578125" style="146" customWidth="1"/>
    <col min="2562" max="2562" width="32.85546875" style="146" customWidth="1"/>
    <col min="2563" max="2567" width="14.5703125" style="146" customWidth="1"/>
    <col min="2568" max="2568" width="17.5703125" style="146" customWidth="1"/>
    <col min="2569" max="2569" width="15.85546875" style="146" customWidth="1"/>
    <col min="2570" max="2570" width="11.5703125" style="146" customWidth="1"/>
    <col min="2571" max="2572" width="14.5703125" style="146" customWidth="1"/>
    <col min="2573" max="2816" width="11.42578125" style="146"/>
    <col min="2817" max="2817" width="2.42578125" style="146" customWidth="1"/>
    <col min="2818" max="2818" width="32.85546875" style="146" customWidth="1"/>
    <col min="2819" max="2823" width="14.5703125" style="146" customWidth="1"/>
    <col min="2824" max="2824" width="17.5703125" style="146" customWidth="1"/>
    <col min="2825" max="2825" width="15.85546875" style="146" customWidth="1"/>
    <col min="2826" max="2826" width="11.5703125" style="146" customWidth="1"/>
    <col min="2827" max="2828" width="14.5703125" style="146" customWidth="1"/>
    <col min="2829" max="3072" width="11.42578125" style="146"/>
    <col min="3073" max="3073" width="2.42578125" style="146" customWidth="1"/>
    <col min="3074" max="3074" width="32.85546875" style="146" customWidth="1"/>
    <col min="3075" max="3079" width="14.5703125" style="146" customWidth="1"/>
    <col min="3080" max="3080" width="17.5703125" style="146" customWidth="1"/>
    <col min="3081" max="3081" width="15.85546875" style="146" customWidth="1"/>
    <col min="3082" max="3082" width="11.5703125" style="146" customWidth="1"/>
    <col min="3083" max="3084" width="14.5703125" style="146" customWidth="1"/>
    <col min="3085" max="3328" width="11.42578125" style="146"/>
    <col min="3329" max="3329" width="2.42578125" style="146" customWidth="1"/>
    <col min="3330" max="3330" width="32.85546875" style="146" customWidth="1"/>
    <col min="3331" max="3335" width="14.5703125" style="146" customWidth="1"/>
    <col min="3336" max="3336" width="17.5703125" style="146" customWidth="1"/>
    <col min="3337" max="3337" width="15.85546875" style="146" customWidth="1"/>
    <col min="3338" max="3338" width="11.5703125" style="146" customWidth="1"/>
    <col min="3339" max="3340" width="14.5703125" style="146" customWidth="1"/>
    <col min="3341" max="3584" width="11.42578125" style="146"/>
    <col min="3585" max="3585" width="2.42578125" style="146" customWidth="1"/>
    <col min="3586" max="3586" width="32.85546875" style="146" customWidth="1"/>
    <col min="3587" max="3591" width="14.5703125" style="146" customWidth="1"/>
    <col min="3592" max="3592" width="17.5703125" style="146" customWidth="1"/>
    <col min="3593" max="3593" width="15.85546875" style="146" customWidth="1"/>
    <col min="3594" max="3594" width="11.5703125" style="146" customWidth="1"/>
    <col min="3595" max="3596" width="14.5703125" style="146" customWidth="1"/>
    <col min="3597" max="3840" width="11.42578125" style="146"/>
    <col min="3841" max="3841" width="2.42578125" style="146" customWidth="1"/>
    <col min="3842" max="3842" width="32.85546875" style="146" customWidth="1"/>
    <col min="3843" max="3847" width="14.5703125" style="146" customWidth="1"/>
    <col min="3848" max="3848" width="17.5703125" style="146" customWidth="1"/>
    <col min="3849" max="3849" width="15.85546875" style="146" customWidth="1"/>
    <col min="3850" max="3850" width="11.5703125" style="146" customWidth="1"/>
    <col min="3851" max="3852" width="14.5703125" style="146" customWidth="1"/>
    <col min="3853" max="4096" width="11.42578125" style="146"/>
    <col min="4097" max="4097" width="2.42578125" style="146" customWidth="1"/>
    <col min="4098" max="4098" width="32.85546875" style="146" customWidth="1"/>
    <col min="4099" max="4103" width="14.5703125" style="146" customWidth="1"/>
    <col min="4104" max="4104" width="17.5703125" style="146" customWidth="1"/>
    <col min="4105" max="4105" width="15.85546875" style="146" customWidth="1"/>
    <col min="4106" max="4106" width="11.5703125" style="146" customWidth="1"/>
    <col min="4107" max="4108" width="14.5703125" style="146" customWidth="1"/>
    <col min="4109" max="4352" width="11.42578125" style="146"/>
    <col min="4353" max="4353" width="2.42578125" style="146" customWidth="1"/>
    <col min="4354" max="4354" width="32.85546875" style="146" customWidth="1"/>
    <col min="4355" max="4359" width="14.5703125" style="146" customWidth="1"/>
    <col min="4360" max="4360" width="17.5703125" style="146" customWidth="1"/>
    <col min="4361" max="4361" width="15.85546875" style="146" customWidth="1"/>
    <col min="4362" max="4362" width="11.5703125" style="146" customWidth="1"/>
    <col min="4363" max="4364" width="14.5703125" style="146" customWidth="1"/>
    <col min="4365" max="4608" width="11.42578125" style="146"/>
    <col min="4609" max="4609" width="2.42578125" style="146" customWidth="1"/>
    <col min="4610" max="4610" width="32.85546875" style="146" customWidth="1"/>
    <col min="4611" max="4615" width="14.5703125" style="146" customWidth="1"/>
    <col min="4616" max="4616" width="17.5703125" style="146" customWidth="1"/>
    <col min="4617" max="4617" width="15.85546875" style="146" customWidth="1"/>
    <col min="4618" max="4618" width="11.5703125" style="146" customWidth="1"/>
    <col min="4619" max="4620" width="14.5703125" style="146" customWidth="1"/>
    <col min="4621" max="4864" width="11.42578125" style="146"/>
    <col min="4865" max="4865" width="2.42578125" style="146" customWidth="1"/>
    <col min="4866" max="4866" width="32.85546875" style="146" customWidth="1"/>
    <col min="4867" max="4871" width="14.5703125" style="146" customWidth="1"/>
    <col min="4872" max="4872" width="17.5703125" style="146" customWidth="1"/>
    <col min="4873" max="4873" width="15.85546875" style="146" customWidth="1"/>
    <col min="4874" max="4874" width="11.5703125" style="146" customWidth="1"/>
    <col min="4875" max="4876" width="14.5703125" style="146" customWidth="1"/>
    <col min="4877" max="5120" width="11.42578125" style="146"/>
    <col min="5121" max="5121" width="2.42578125" style="146" customWidth="1"/>
    <col min="5122" max="5122" width="32.85546875" style="146" customWidth="1"/>
    <col min="5123" max="5127" width="14.5703125" style="146" customWidth="1"/>
    <col min="5128" max="5128" width="17.5703125" style="146" customWidth="1"/>
    <col min="5129" max="5129" width="15.85546875" style="146" customWidth="1"/>
    <col min="5130" max="5130" width="11.5703125" style="146" customWidth="1"/>
    <col min="5131" max="5132" width="14.5703125" style="146" customWidth="1"/>
    <col min="5133" max="5376" width="11.42578125" style="146"/>
    <col min="5377" max="5377" width="2.42578125" style="146" customWidth="1"/>
    <col min="5378" max="5378" width="32.85546875" style="146" customWidth="1"/>
    <col min="5379" max="5383" width="14.5703125" style="146" customWidth="1"/>
    <col min="5384" max="5384" width="17.5703125" style="146" customWidth="1"/>
    <col min="5385" max="5385" width="15.85546875" style="146" customWidth="1"/>
    <col min="5386" max="5386" width="11.5703125" style="146" customWidth="1"/>
    <col min="5387" max="5388" width="14.5703125" style="146" customWidth="1"/>
    <col min="5389" max="5632" width="11.42578125" style="146"/>
    <col min="5633" max="5633" width="2.42578125" style="146" customWidth="1"/>
    <col min="5634" max="5634" width="32.85546875" style="146" customWidth="1"/>
    <col min="5635" max="5639" width="14.5703125" style="146" customWidth="1"/>
    <col min="5640" max="5640" width="17.5703125" style="146" customWidth="1"/>
    <col min="5641" max="5641" width="15.85546875" style="146" customWidth="1"/>
    <col min="5642" max="5642" width="11.5703125" style="146" customWidth="1"/>
    <col min="5643" max="5644" width="14.5703125" style="146" customWidth="1"/>
    <col min="5645" max="5888" width="11.42578125" style="146"/>
    <col min="5889" max="5889" width="2.42578125" style="146" customWidth="1"/>
    <col min="5890" max="5890" width="32.85546875" style="146" customWidth="1"/>
    <col min="5891" max="5895" width="14.5703125" style="146" customWidth="1"/>
    <col min="5896" max="5896" width="17.5703125" style="146" customWidth="1"/>
    <col min="5897" max="5897" width="15.85546875" style="146" customWidth="1"/>
    <col min="5898" max="5898" width="11.5703125" style="146" customWidth="1"/>
    <col min="5899" max="5900" width="14.5703125" style="146" customWidth="1"/>
    <col min="5901" max="6144" width="11.42578125" style="146"/>
    <col min="6145" max="6145" width="2.42578125" style="146" customWidth="1"/>
    <col min="6146" max="6146" width="32.85546875" style="146" customWidth="1"/>
    <col min="6147" max="6151" width="14.5703125" style="146" customWidth="1"/>
    <col min="6152" max="6152" width="17.5703125" style="146" customWidth="1"/>
    <col min="6153" max="6153" width="15.85546875" style="146" customWidth="1"/>
    <col min="6154" max="6154" width="11.5703125" style="146" customWidth="1"/>
    <col min="6155" max="6156" width="14.5703125" style="146" customWidth="1"/>
    <col min="6157" max="6400" width="11.42578125" style="146"/>
    <col min="6401" max="6401" width="2.42578125" style="146" customWidth="1"/>
    <col min="6402" max="6402" width="32.85546875" style="146" customWidth="1"/>
    <col min="6403" max="6407" width="14.5703125" style="146" customWidth="1"/>
    <col min="6408" max="6408" width="17.5703125" style="146" customWidth="1"/>
    <col min="6409" max="6409" width="15.85546875" style="146" customWidth="1"/>
    <col min="6410" max="6410" width="11.5703125" style="146" customWidth="1"/>
    <col min="6411" max="6412" width="14.5703125" style="146" customWidth="1"/>
    <col min="6413" max="6656" width="11.42578125" style="146"/>
    <col min="6657" max="6657" width="2.42578125" style="146" customWidth="1"/>
    <col min="6658" max="6658" width="32.85546875" style="146" customWidth="1"/>
    <col min="6659" max="6663" width="14.5703125" style="146" customWidth="1"/>
    <col min="6664" max="6664" width="17.5703125" style="146" customWidth="1"/>
    <col min="6665" max="6665" width="15.85546875" style="146" customWidth="1"/>
    <col min="6666" max="6666" width="11.5703125" style="146" customWidth="1"/>
    <col min="6667" max="6668" width="14.5703125" style="146" customWidth="1"/>
    <col min="6669" max="6912" width="11.42578125" style="146"/>
    <col min="6913" max="6913" width="2.42578125" style="146" customWidth="1"/>
    <col min="6914" max="6914" width="32.85546875" style="146" customWidth="1"/>
    <col min="6915" max="6919" width="14.5703125" style="146" customWidth="1"/>
    <col min="6920" max="6920" width="17.5703125" style="146" customWidth="1"/>
    <col min="6921" max="6921" width="15.85546875" style="146" customWidth="1"/>
    <col min="6922" max="6922" width="11.5703125" style="146" customWidth="1"/>
    <col min="6923" max="6924" width="14.5703125" style="146" customWidth="1"/>
    <col min="6925" max="7168" width="11.42578125" style="146"/>
    <col min="7169" max="7169" width="2.42578125" style="146" customWidth="1"/>
    <col min="7170" max="7170" width="32.85546875" style="146" customWidth="1"/>
    <col min="7171" max="7175" width="14.5703125" style="146" customWidth="1"/>
    <col min="7176" max="7176" width="17.5703125" style="146" customWidth="1"/>
    <col min="7177" max="7177" width="15.85546875" style="146" customWidth="1"/>
    <col min="7178" max="7178" width="11.5703125" style="146" customWidth="1"/>
    <col min="7179" max="7180" width="14.5703125" style="146" customWidth="1"/>
    <col min="7181" max="7424" width="11.42578125" style="146"/>
    <col min="7425" max="7425" width="2.42578125" style="146" customWidth="1"/>
    <col min="7426" max="7426" width="32.85546875" style="146" customWidth="1"/>
    <col min="7427" max="7431" width="14.5703125" style="146" customWidth="1"/>
    <col min="7432" max="7432" width="17.5703125" style="146" customWidth="1"/>
    <col min="7433" max="7433" width="15.85546875" style="146" customWidth="1"/>
    <col min="7434" max="7434" width="11.5703125" style="146" customWidth="1"/>
    <col min="7435" max="7436" width="14.5703125" style="146" customWidth="1"/>
    <col min="7437" max="7680" width="11.42578125" style="146"/>
    <col min="7681" max="7681" width="2.42578125" style="146" customWidth="1"/>
    <col min="7682" max="7682" width="32.85546875" style="146" customWidth="1"/>
    <col min="7683" max="7687" width="14.5703125" style="146" customWidth="1"/>
    <col min="7688" max="7688" width="17.5703125" style="146" customWidth="1"/>
    <col min="7689" max="7689" width="15.85546875" style="146" customWidth="1"/>
    <col min="7690" max="7690" width="11.5703125" style="146" customWidth="1"/>
    <col min="7691" max="7692" width="14.5703125" style="146" customWidth="1"/>
    <col min="7693" max="7936" width="11.42578125" style="146"/>
    <col min="7937" max="7937" width="2.42578125" style="146" customWidth="1"/>
    <col min="7938" max="7938" width="32.85546875" style="146" customWidth="1"/>
    <col min="7939" max="7943" width="14.5703125" style="146" customWidth="1"/>
    <col min="7944" max="7944" width="17.5703125" style="146" customWidth="1"/>
    <col min="7945" max="7945" width="15.85546875" style="146" customWidth="1"/>
    <col min="7946" max="7946" width="11.5703125" style="146" customWidth="1"/>
    <col min="7947" max="7948" width="14.5703125" style="146" customWidth="1"/>
    <col min="7949" max="8192" width="11.42578125" style="146"/>
    <col min="8193" max="8193" width="2.42578125" style="146" customWidth="1"/>
    <col min="8194" max="8194" width="32.85546875" style="146" customWidth="1"/>
    <col min="8195" max="8199" width="14.5703125" style="146" customWidth="1"/>
    <col min="8200" max="8200" width="17.5703125" style="146" customWidth="1"/>
    <col min="8201" max="8201" width="15.85546875" style="146" customWidth="1"/>
    <col min="8202" max="8202" width="11.5703125" style="146" customWidth="1"/>
    <col min="8203" max="8204" width="14.5703125" style="146" customWidth="1"/>
    <col min="8205" max="8448" width="11.42578125" style="146"/>
    <col min="8449" max="8449" width="2.42578125" style="146" customWidth="1"/>
    <col min="8450" max="8450" width="32.85546875" style="146" customWidth="1"/>
    <col min="8451" max="8455" width="14.5703125" style="146" customWidth="1"/>
    <col min="8456" max="8456" width="17.5703125" style="146" customWidth="1"/>
    <col min="8457" max="8457" width="15.85546875" style="146" customWidth="1"/>
    <col min="8458" max="8458" width="11.5703125" style="146" customWidth="1"/>
    <col min="8459" max="8460" width="14.5703125" style="146" customWidth="1"/>
    <col min="8461" max="8704" width="11.42578125" style="146"/>
    <col min="8705" max="8705" width="2.42578125" style="146" customWidth="1"/>
    <col min="8706" max="8706" width="32.85546875" style="146" customWidth="1"/>
    <col min="8707" max="8711" width="14.5703125" style="146" customWidth="1"/>
    <col min="8712" max="8712" width="17.5703125" style="146" customWidth="1"/>
    <col min="8713" max="8713" width="15.85546875" style="146" customWidth="1"/>
    <col min="8714" max="8714" width="11.5703125" style="146" customWidth="1"/>
    <col min="8715" max="8716" width="14.5703125" style="146" customWidth="1"/>
    <col min="8717" max="8960" width="11.42578125" style="146"/>
    <col min="8961" max="8961" width="2.42578125" style="146" customWidth="1"/>
    <col min="8962" max="8962" width="32.85546875" style="146" customWidth="1"/>
    <col min="8963" max="8967" width="14.5703125" style="146" customWidth="1"/>
    <col min="8968" max="8968" width="17.5703125" style="146" customWidth="1"/>
    <col min="8969" max="8969" width="15.85546875" style="146" customWidth="1"/>
    <col min="8970" max="8970" width="11.5703125" style="146" customWidth="1"/>
    <col min="8971" max="8972" width="14.5703125" style="146" customWidth="1"/>
    <col min="8973" max="9216" width="11.42578125" style="146"/>
    <col min="9217" max="9217" width="2.42578125" style="146" customWidth="1"/>
    <col min="9218" max="9218" width="32.85546875" style="146" customWidth="1"/>
    <col min="9219" max="9223" width="14.5703125" style="146" customWidth="1"/>
    <col min="9224" max="9224" width="17.5703125" style="146" customWidth="1"/>
    <col min="9225" max="9225" width="15.85546875" style="146" customWidth="1"/>
    <col min="9226" max="9226" width="11.5703125" style="146" customWidth="1"/>
    <col min="9227" max="9228" width="14.5703125" style="146" customWidth="1"/>
    <col min="9229" max="9472" width="11.42578125" style="146"/>
    <col min="9473" max="9473" width="2.42578125" style="146" customWidth="1"/>
    <col min="9474" max="9474" width="32.85546875" style="146" customWidth="1"/>
    <col min="9475" max="9479" width="14.5703125" style="146" customWidth="1"/>
    <col min="9480" max="9480" width="17.5703125" style="146" customWidth="1"/>
    <col min="9481" max="9481" width="15.85546875" style="146" customWidth="1"/>
    <col min="9482" max="9482" width="11.5703125" style="146" customWidth="1"/>
    <col min="9483" max="9484" width="14.5703125" style="146" customWidth="1"/>
    <col min="9485" max="9728" width="11.42578125" style="146"/>
    <col min="9729" max="9729" width="2.42578125" style="146" customWidth="1"/>
    <col min="9730" max="9730" width="32.85546875" style="146" customWidth="1"/>
    <col min="9731" max="9735" width="14.5703125" style="146" customWidth="1"/>
    <col min="9736" max="9736" width="17.5703125" style="146" customWidth="1"/>
    <col min="9737" max="9737" width="15.85546875" style="146" customWidth="1"/>
    <col min="9738" max="9738" width="11.5703125" style="146" customWidth="1"/>
    <col min="9739" max="9740" width="14.5703125" style="146" customWidth="1"/>
    <col min="9741" max="9984" width="11.42578125" style="146"/>
    <col min="9985" max="9985" width="2.42578125" style="146" customWidth="1"/>
    <col min="9986" max="9986" width="32.85546875" style="146" customWidth="1"/>
    <col min="9987" max="9991" width="14.5703125" style="146" customWidth="1"/>
    <col min="9992" max="9992" width="17.5703125" style="146" customWidth="1"/>
    <col min="9993" max="9993" width="15.85546875" style="146" customWidth="1"/>
    <col min="9994" max="9994" width="11.5703125" style="146" customWidth="1"/>
    <col min="9995" max="9996" width="14.5703125" style="146" customWidth="1"/>
    <col min="9997" max="10240" width="11.42578125" style="146"/>
    <col min="10241" max="10241" width="2.42578125" style="146" customWidth="1"/>
    <col min="10242" max="10242" width="32.85546875" style="146" customWidth="1"/>
    <col min="10243" max="10247" width="14.5703125" style="146" customWidth="1"/>
    <col min="10248" max="10248" width="17.5703125" style="146" customWidth="1"/>
    <col min="10249" max="10249" width="15.85546875" style="146" customWidth="1"/>
    <col min="10250" max="10250" width="11.5703125" style="146" customWidth="1"/>
    <col min="10251" max="10252" width="14.5703125" style="146" customWidth="1"/>
    <col min="10253" max="10496" width="11.42578125" style="146"/>
    <col min="10497" max="10497" width="2.42578125" style="146" customWidth="1"/>
    <col min="10498" max="10498" width="32.85546875" style="146" customWidth="1"/>
    <col min="10499" max="10503" width="14.5703125" style="146" customWidth="1"/>
    <col min="10504" max="10504" width="17.5703125" style="146" customWidth="1"/>
    <col min="10505" max="10505" width="15.85546875" style="146" customWidth="1"/>
    <col min="10506" max="10506" width="11.5703125" style="146" customWidth="1"/>
    <col min="10507" max="10508" width="14.5703125" style="146" customWidth="1"/>
    <col min="10509" max="10752" width="11.42578125" style="146"/>
    <col min="10753" max="10753" width="2.42578125" style="146" customWidth="1"/>
    <col min="10754" max="10754" width="32.85546875" style="146" customWidth="1"/>
    <col min="10755" max="10759" width="14.5703125" style="146" customWidth="1"/>
    <col min="10760" max="10760" width="17.5703125" style="146" customWidth="1"/>
    <col min="10761" max="10761" width="15.85546875" style="146" customWidth="1"/>
    <col min="10762" max="10762" width="11.5703125" style="146" customWidth="1"/>
    <col min="10763" max="10764" width="14.5703125" style="146" customWidth="1"/>
    <col min="10765" max="11008" width="11.42578125" style="146"/>
    <col min="11009" max="11009" width="2.42578125" style="146" customWidth="1"/>
    <col min="11010" max="11010" width="32.85546875" style="146" customWidth="1"/>
    <col min="11011" max="11015" width="14.5703125" style="146" customWidth="1"/>
    <col min="11016" max="11016" width="17.5703125" style="146" customWidth="1"/>
    <col min="11017" max="11017" width="15.85546875" style="146" customWidth="1"/>
    <col min="11018" max="11018" width="11.5703125" style="146" customWidth="1"/>
    <col min="11019" max="11020" width="14.5703125" style="146" customWidth="1"/>
    <col min="11021" max="11264" width="11.42578125" style="146"/>
    <col min="11265" max="11265" width="2.42578125" style="146" customWidth="1"/>
    <col min="11266" max="11266" width="32.85546875" style="146" customWidth="1"/>
    <col min="11267" max="11271" width="14.5703125" style="146" customWidth="1"/>
    <col min="11272" max="11272" width="17.5703125" style="146" customWidth="1"/>
    <col min="11273" max="11273" width="15.85546875" style="146" customWidth="1"/>
    <col min="11274" max="11274" width="11.5703125" style="146" customWidth="1"/>
    <col min="11275" max="11276" width="14.5703125" style="146" customWidth="1"/>
    <col min="11277" max="11520" width="11.42578125" style="146"/>
    <col min="11521" max="11521" width="2.42578125" style="146" customWidth="1"/>
    <col min="11522" max="11522" width="32.85546875" style="146" customWidth="1"/>
    <col min="11523" max="11527" width="14.5703125" style="146" customWidth="1"/>
    <col min="11528" max="11528" width="17.5703125" style="146" customWidth="1"/>
    <col min="11529" max="11529" width="15.85546875" style="146" customWidth="1"/>
    <col min="11530" max="11530" width="11.5703125" style="146" customWidth="1"/>
    <col min="11531" max="11532" width="14.5703125" style="146" customWidth="1"/>
    <col min="11533" max="11776" width="11.42578125" style="146"/>
    <col min="11777" max="11777" width="2.42578125" style="146" customWidth="1"/>
    <col min="11778" max="11778" width="32.85546875" style="146" customWidth="1"/>
    <col min="11779" max="11783" width="14.5703125" style="146" customWidth="1"/>
    <col min="11784" max="11784" width="17.5703125" style="146" customWidth="1"/>
    <col min="11785" max="11785" width="15.85546875" style="146" customWidth="1"/>
    <col min="11786" max="11786" width="11.5703125" style="146" customWidth="1"/>
    <col min="11787" max="11788" width="14.5703125" style="146" customWidth="1"/>
    <col min="11789" max="12032" width="11.42578125" style="146"/>
    <col min="12033" max="12033" width="2.42578125" style="146" customWidth="1"/>
    <col min="12034" max="12034" width="32.85546875" style="146" customWidth="1"/>
    <col min="12035" max="12039" width="14.5703125" style="146" customWidth="1"/>
    <col min="12040" max="12040" width="17.5703125" style="146" customWidth="1"/>
    <col min="12041" max="12041" width="15.85546875" style="146" customWidth="1"/>
    <col min="12042" max="12042" width="11.5703125" style="146" customWidth="1"/>
    <col min="12043" max="12044" width="14.5703125" style="146" customWidth="1"/>
    <col min="12045" max="12288" width="11.42578125" style="146"/>
    <col min="12289" max="12289" width="2.42578125" style="146" customWidth="1"/>
    <col min="12290" max="12290" width="32.85546875" style="146" customWidth="1"/>
    <col min="12291" max="12295" width="14.5703125" style="146" customWidth="1"/>
    <col min="12296" max="12296" width="17.5703125" style="146" customWidth="1"/>
    <col min="12297" max="12297" width="15.85546875" style="146" customWidth="1"/>
    <col min="12298" max="12298" width="11.5703125" style="146" customWidth="1"/>
    <col min="12299" max="12300" width="14.5703125" style="146" customWidth="1"/>
    <col min="12301" max="12544" width="11.42578125" style="146"/>
    <col min="12545" max="12545" width="2.42578125" style="146" customWidth="1"/>
    <col min="12546" max="12546" width="32.85546875" style="146" customWidth="1"/>
    <col min="12547" max="12551" width="14.5703125" style="146" customWidth="1"/>
    <col min="12552" max="12552" width="17.5703125" style="146" customWidth="1"/>
    <col min="12553" max="12553" width="15.85546875" style="146" customWidth="1"/>
    <col min="12554" max="12554" width="11.5703125" style="146" customWidth="1"/>
    <col min="12555" max="12556" width="14.5703125" style="146" customWidth="1"/>
    <col min="12557" max="12800" width="11.42578125" style="146"/>
    <col min="12801" max="12801" width="2.42578125" style="146" customWidth="1"/>
    <col min="12802" max="12802" width="32.85546875" style="146" customWidth="1"/>
    <col min="12803" max="12807" width="14.5703125" style="146" customWidth="1"/>
    <col min="12808" max="12808" width="17.5703125" style="146" customWidth="1"/>
    <col min="12809" max="12809" width="15.85546875" style="146" customWidth="1"/>
    <col min="12810" max="12810" width="11.5703125" style="146" customWidth="1"/>
    <col min="12811" max="12812" width="14.5703125" style="146" customWidth="1"/>
    <col min="12813" max="13056" width="11.42578125" style="146"/>
    <col min="13057" max="13057" width="2.42578125" style="146" customWidth="1"/>
    <col min="13058" max="13058" width="32.85546875" style="146" customWidth="1"/>
    <col min="13059" max="13063" width="14.5703125" style="146" customWidth="1"/>
    <col min="13064" max="13064" width="17.5703125" style="146" customWidth="1"/>
    <col min="13065" max="13065" width="15.85546875" style="146" customWidth="1"/>
    <col min="13066" max="13066" width="11.5703125" style="146" customWidth="1"/>
    <col min="13067" max="13068" width="14.5703125" style="146" customWidth="1"/>
    <col min="13069" max="13312" width="11.42578125" style="146"/>
    <col min="13313" max="13313" width="2.42578125" style="146" customWidth="1"/>
    <col min="13314" max="13314" width="32.85546875" style="146" customWidth="1"/>
    <col min="13315" max="13319" width="14.5703125" style="146" customWidth="1"/>
    <col min="13320" max="13320" width="17.5703125" style="146" customWidth="1"/>
    <col min="13321" max="13321" width="15.85546875" style="146" customWidth="1"/>
    <col min="13322" max="13322" width="11.5703125" style="146" customWidth="1"/>
    <col min="13323" max="13324" width="14.5703125" style="146" customWidth="1"/>
    <col min="13325" max="13568" width="11.42578125" style="146"/>
    <col min="13569" max="13569" width="2.42578125" style="146" customWidth="1"/>
    <col min="13570" max="13570" width="32.85546875" style="146" customWidth="1"/>
    <col min="13571" max="13575" width="14.5703125" style="146" customWidth="1"/>
    <col min="13576" max="13576" width="17.5703125" style="146" customWidth="1"/>
    <col min="13577" max="13577" width="15.85546875" style="146" customWidth="1"/>
    <col min="13578" max="13578" width="11.5703125" style="146" customWidth="1"/>
    <col min="13579" max="13580" width="14.5703125" style="146" customWidth="1"/>
    <col min="13581" max="13824" width="11.42578125" style="146"/>
    <col min="13825" max="13825" width="2.42578125" style="146" customWidth="1"/>
    <col min="13826" max="13826" width="32.85546875" style="146" customWidth="1"/>
    <col min="13827" max="13831" width="14.5703125" style="146" customWidth="1"/>
    <col min="13832" max="13832" width="17.5703125" style="146" customWidth="1"/>
    <col min="13833" max="13833" width="15.85546875" style="146" customWidth="1"/>
    <col min="13834" max="13834" width="11.5703125" style="146" customWidth="1"/>
    <col min="13835" max="13836" width="14.5703125" style="146" customWidth="1"/>
    <col min="13837" max="14080" width="11.42578125" style="146"/>
    <col min="14081" max="14081" width="2.42578125" style="146" customWidth="1"/>
    <col min="14082" max="14082" width="32.85546875" style="146" customWidth="1"/>
    <col min="14083" max="14087" width="14.5703125" style="146" customWidth="1"/>
    <col min="14088" max="14088" width="17.5703125" style="146" customWidth="1"/>
    <col min="14089" max="14089" width="15.85546875" style="146" customWidth="1"/>
    <col min="14090" max="14090" width="11.5703125" style="146" customWidth="1"/>
    <col min="14091" max="14092" width="14.5703125" style="146" customWidth="1"/>
    <col min="14093" max="14336" width="11.42578125" style="146"/>
    <col min="14337" max="14337" width="2.42578125" style="146" customWidth="1"/>
    <col min="14338" max="14338" width="32.85546875" style="146" customWidth="1"/>
    <col min="14339" max="14343" width="14.5703125" style="146" customWidth="1"/>
    <col min="14344" max="14344" width="17.5703125" style="146" customWidth="1"/>
    <col min="14345" max="14345" width="15.85546875" style="146" customWidth="1"/>
    <col min="14346" max="14346" width="11.5703125" style="146" customWidth="1"/>
    <col min="14347" max="14348" width="14.5703125" style="146" customWidth="1"/>
    <col min="14349" max="14592" width="11.42578125" style="146"/>
    <col min="14593" max="14593" width="2.42578125" style="146" customWidth="1"/>
    <col min="14594" max="14594" width="32.85546875" style="146" customWidth="1"/>
    <col min="14595" max="14599" width="14.5703125" style="146" customWidth="1"/>
    <col min="14600" max="14600" width="17.5703125" style="146" customWidth="1"/>
    <col min="14601" max="14601" width="15.85546875" style="146" customWidth="1"/>
    <col min="14602" max="14602" width="11.5703125" style="146" customWidth="1"/>
    <col min="14603" max="14604" width="14.5703125" style="146" customWidth="1"/>
    <col min="14605" max="14848" width="11.42578125" style="146"/>
    <col min="14849" max="14849" width="2.42578125" style="146" customWidth="1"/>
    <col min="14850" max="14850" width="32.85546875" style="146" customWidth="1"/>
    <col min="14851" max="14855" width="14.5703125" style="146" customWidth="1"/>
    <col min="14856" max="14856" width="17.5703125" style="146" customWidth="1"/>
    <col min="14857" max="14857" width="15.85546875" style="146" customWidth="1"/>
    <col min="14858" max="14858" width="11.5703125" style="146" customWidth="1"/>
    <col min="14859" max="14860" width="14.5703125" style="146" customWidth="1"/>
    <col min="14861" max="15104" width="11.42578125" style="146"/>
    <col min="15105" max="15105" width="2.42578125" style="146" customWidth="1"/>
    <col min="15106" max="15106" width="32.85546875" style="146" customWidth="1"/>
    <col min="15107" max="15111" width="14.5703125" style="146" customWidth="1"/>
    <col min="15112" max="15112" width="17.5703125" style="146" customWidth="1"/>
    <col min="15113" max="15113" width="15.85546875" style="146" customWidth="1"/>
    <col min="15114" max="15114" width="11.5703125" style="146" customWidth="1"/>
    <col min="15115" max="15116" width="14.5703125" style="146" customWidth="1"/>
    <col min="15117" max="15360" width="11.42578125" style="146"/>
    <col min="15361" max="15361" width="2.42578125" style="146" customWidth="1"/>
    <col min="15362" max="15362" width="32.85546875" style="146" customWidth="1"/>
    <col min="15363" max="15367" width="14.5703125" style="146" customWidth="1"/>
    <col min="15368" max="15368" width="17.5703125" style="146" customWidth="1"/>
    <col min="15369" max="15369" width="15.85546875" style="146" customWidth="1"/>
    <col min="15370" max="15370" width="11.5703125" style="146" customWidth="1"/>
    <col min="15371" max="15372" width="14.5703125" style="146" customWidth="1"/>
    <col min="15373" max="15616" width="11.42578125" style="146"/>
    <col min="15617" max="15617" width="2.42578125" style="146" customWidth="1"/>
    <col min="15618" max="15618" width="32.85546875" style="146" customWidth="1"/>
    <col min="15619" max="15623" width="14.5703125" style="146" customWidth="1"/>
    <col min="15624" max="15624" width="17.5703125" style="146" customWidth="1"/>
    <col min="15625" max="15625" width="15.85546875" style="146" customWidth="1"/>
    <col min="15626" max="15626" width="11.5703125" style="146" customWidth="1"/>
    <col min="15627" max="15628" width="14.5703125" style="146" customWidth="1"/>
    <col min="15629" max="15872" width="11.42578125" style="146"/>
    <col min="15873" max="15873" width="2.42578125" style="146" customWidth="1"/>
    <col min="15874" max="15874" width="32.85546875" style="146" customWidth="1"/>
    <col min="15875" max="15879" width="14.5703125" style="146" customWidth="1"/>
    <col min="15880" max="15880" width="17.5703125" style="146" customWidth="1"/>
    <col min="15881" max="15881" width="15.85546875" style="146" customWidth="1"/>
    <col min="15882" max="15882" width="11.5703125" style="146" customWidth="1"/>
    <col min="15883" max="15884" width="14.5703125" style="146" customWidth="1"/>
    <col min="15885" max="16128" width="11.42578125" style="146"/>
    <col min="16129" max="16129" width="2.42578125" style="146" customWidth="1"/>
    <col min="16130" max="16130" width="32.85546875" style="146" customWidth="1"/>
    <col min="16131" max="16135" width="14.5703125" style="146" customWidth="1"/>
    <col min="16136" max="16136" width="17.5703125" style="146" customWidth="1"/>
    <col min="16137" max="16137" width="15.85546875" style="146" customWidth="1"/>
    <col min="16138" max="16138" width="11.5703125" style="146" customWidth="1"/>
    <col min="16139" max="16140" width="14.5703125" style="146" customWidth="1"/>
    <col min="16141" max="16384" width="11.42578125" style="146"/>
  </cols>
  <sheetData>
    <row r="1" spans="2:12" ht="12.75" thickBot="1" x14ac:dyDescent="0.25"/>
    <row r="2" spans="2:12" ht="12.75" thickBot="1" x14ac:dyDescent="0.25">
      <c r="B2" s="1252" t="s">
        <v>342</v>
      </c>
      <c r="C2" s="1253"/>
      <c r="D2" s="1253"/>
      <c r="E2" s="1253"/>
      <c r="F2" s="1253"/>
      <c r="G2" s="1253"/>
      <c r="H2" s="1253"/>
      <c r="I2" s="1253"/>
      <c r="J2" s="1253"/>
      <c r="K2" s="1253"/>
      <c r="L2" s="1254"/>
    </row>
    <row r="3" spans="2:12" ht="12.75" thickBot="1" x14ac:dyDescent="0.25">
      <c r="B3" s="1252" t="s">
        <v>1106</v>
      </c>
      <c r="C3" s="1253"/>
      <c r="D3" s="1253"/>
      <c r="E3" s="1253"/>
      <c r="F3" s="1253"/>
      <c r="G3" s="1253"/>
      <c r="H3" s="1253"/>
      <c r="I3" s="1253"/>
      <c r="J3" s="1253"/>
      <c r="K3" s="1253"/>
      <c r="L3" s="1254"/>
    </row>
    <row r="4" spans="2:12" ht="12.75" thickBot="1" x14ac:dyDescent="0.25">
      <c r="B4" s="1255" t="s">
        <v>1275</v>
      </c>
      <c r="C4" s="1256"/>
      <c r="D4" s="1256"/>
      <c r="E4" s="1256"/>
      <c r="F4" s="1256"/>
      <c r="G4" s="1256"/>
      <c r="H4" s="1256"/>
      <c r="I4" s="1256"/>
      <c r="J4" s="1256"/>
      <c r="K4" s="1256"/>
      <c r="L4" s="1257"/>
    </row>
    <row r="5" spans="2:12" ht="12.75" thickBot="1" x14ac:dyDescent="0.25">
      <c r="B5" s="1255" t="s">
        <v>1225</v>
      </c>
      <c r="C5" s="1256"/>
      <c r="D5" s="1256"/>
      <c r="E5" s="1256"/>
      <c r="F5" s="1256"/>
      <c r="G5" s="1256"/>
      <c r="H5" s="1256"/>
      <c r="I5" s="1256"/>
      <c r="J5" s="1256"/>
      <c r="K5" s="1256"/>
      <c r="L5" s="1257"/>
    </row>
    <row r="6" spans="2:12" ht="12.75" thickBot="1" x14ac:dyDescent="0.25">
      <c r="B6" s="1255" t="s">
        <v>1070</v>
      </c>
      <c r="C6" s="1256"/>
      <c r="D6" s="1256"/>
      <c r="E6" s="1256"/>
      <c r="F6" s="1256"/>
      <c r="G6" s="1256"/>
      <c r="H6" s="1256"/>
      <c r="I6" s="1256"/>
      <c r="J6" s="1256"/>
      <c r="K6" s="1256"/>
      <c r="L6" s="1257"/>
    </row>
    <row r="7" spans="2:12" ht="84" x14ac:dyDescent="0.2">
      <c r="B7" s="510" t="s">
        <v>1276</v>
      </c>
      <c r="C7" s="511" t="s">
        <v>1277</v>
      </c>
      <c r="D7" s="511" t="s">
        <v>1278</v>
      </c>
      <c r="E7" s="511" t="s">
        <v>1279</v>
      </c>
      <c r="F7" s="511" t="s">
        <v>1280</v>
      </c>
      <c r="G7" s="511" t="s">
        <v>1281</v>
      </c>
      <c r="H7" s="511" t="s">
        <v>1282</v>
      </c>
      <c r="I7" s="511" t="s">
        <v>1283</v>
      </c>
      <c r="J7" s="511" t="s">
        <v>1284</v>
      </c>
      <c r="K7" s="511" t="s">
        <v>1285</v>
      </c>
      <c r="L7" s="511" t="s">
        <v>1286</v>
      </c>
    </row>
    <row r="8" spans="2:12" ht="12.75" thickBot="1" x14ac:dyDescent="0.25">
      <c r="B8" s="512" t="s">
        <v>1234</v>
      </c>
      <c r="C8" s="512" t="s">
        <v>1235</v>
      </c>
      <c r="D8" s="512" t="s">
        <v>1236</v>
      </c>
      <c r="E8" s="512" t="s">
        <v>1237</v>
      </c>
      <c r="F8" s="512" t="s">
        <v>1238</v>
      </c>
      <c r="G8" s="512" t="s">
        <v>1287</v>
      </c>
      <c r="H8" s="512" t="s">
        <v>1240</v>
      </c>
      <c r="I8" s="512" t="s">
        <v>1241</v>
      </c>
      <c r="J8" s="512" t="s">
        <v>1288</v>
      </c>
      <c r="K8" s="512" t="s">
        <v>1289</v>
      </c>
      <c r="L8" s="512" t="s">
        <v>1290</v>
      </c>
    </row>
    <row r="9" spans="2:12" x14ac:dyDescent="0.2">
      <c r="B9" s="513"/>
      <c r="C9" s="514"/>
      <c r="D9" s="514"/>
      <c r="E9" s="514"/>
      <c r="F9" s="514"/>
      <c r="G9" s="514"/>
      <c r="H9" s="514"/>
      <c r="I9" s="514"/>
      <c r="J9" s="514"/>
      <c r="K9" s="514"/>
      <c r="L9" s="514"/>
    </row>
    <row r="10" spans="2:12" ht="24" x14ac:dyDescent="0.2">
      <c r="B10" s="515" t="s">
        <v>1291</v>
      </c>
      <c r="C10" s="516">
        <v>0</v>
      </c>
      <c r="D10" s="516">
        <v>0</v>
      </c>
      <c r="E10" s="516">
        <v>0</v>
      </c>
      <c r="F10" s="516">
        <v>0</v>
      </c>
      <c r="G10" s="516">
        <v>0</v>
      </c>
      <c r="H10" s="516">
        <v>0</v>
      </c>
      <c r="I10" s="516">
        <v>0</v>
      </c>
      <c r="J10" s="516">
        <v>0</v>
      </c>
      <c r="K10" s="516">
        <v>0</v>
      </c>
      <c r="L10" s="516">
        <v>0</v>
      </c>
    </row>
    <row r="11" spans="2:12" x14ac:dyDescent="0.2">
      <c r="B11" s="517" t="s">
        <v>1292</v>
      </c>
      <c r="C11" s="518"/>
      <c r="D11" s="518"/>
      <c r="E11" s="518"/>
      <c r="F11" s="518"/>
      <c r="G11" s="518"/>
      <c r="H11" s="518"/>
      <c r="I11" s="518"/>
      <c r="J11" s="518"/>
      <c r="K11" s="518"/>
      <c r="L11" s="518">
        <v>0</v>
      </c>
    </row>
    <row r="12" spans="2:12" x14ac:dyDescent="0.2">
      <c r="B12" s="517" t="s">
        <v>1293</v>
      </c>
      <c r="C12" s="518"/>
      <c r="D12" s="518"/>
      <c r="E12" s="518"/>
      <c r="F12" s="518"/>
      <c r="G12" s="518"/>
      <c r="H12" s="518"/>
      <c r="I12" s="518"/>
      <c r="J12" s="518"/>
      <c r="K12" s="518"/>
      <c r="L12" s="518">
        <v>0</v>
      </c>
    </row>
    <row r="13" spans="2:12" x14ac:dyDescent="0.2">
      <c r="B13" s="517" t="s">
        <v>1294</v>
      </c>
      <c r="C13" s="518"/>
      <c r="D13" s="518"/>
      <c r="E13" s="518"/>
      <c r="F13" s="518"/>
      <c r="G13" s="518"/>
      <c r="H13" s="518"/>
      <c r="I13" s="518"/>
      <c r="J13" s="518"/>
      <c r="K13" s="518"/>
      <c r="L13" s="518">
        <v>0</v>
      </c>
    </row>
    <row r="14" spans="2:12" x14ac:dyDescent="0.2">
      <c r="B14" s="517" t="s">
        <v>1295</v>
      </c>
      <c r="C14" s="518"/>
      <c r="D14" s="518"/>
      <c r="E14" s="518"/>
      <c r="F14" s="518"/>
      <c r="G14" s="518"/>
      <c r="H14" s="518"/>
      <c r="I14" s="518"/>
      <c r="J14" s="518"/>
      <c r="K14" s="518"/>
      <c r="L14" s="518">
        <v>0</v>
      </c>
    </row>
    <row r="15" spans="2:12" x14ac:dyDescent="0.2">
      <c r="B15" s="519"/>
      <c r="C15" s="518"/>
      <c r="D15" s="518"/>
      <c r="E15" s="518"/>
      <c r="F15" s="518"/>
      <c r="G15" s="518"/>
      <c r="H15" s="518"/>
      <c r="I15" s="518"/>
      <c r="J15" s="518"/>
      <c r="K15" s="518"/>
      <c r="L15" s="518">
        <v>0</v>
      </c>
    </row>
    <row r="16" spans="2:12" x14ac:dyDescent="0.2">
      <c r="B16" s="515" t="s">
        <v>1296</v>
      </c>
      <c r="C16" s="516">
        <v>0</v>
      </c>
      <c r="D16" s="516">
        <v>0</v>
      </c>
      <c r="E16" s="516">
        <v>0</v>
      </c>
      <c r="F16" s="516">
        <v>0</v>
      </c>
      <c r="G16" s="516">
        <v>0</v>
      </c>
      <c r="H16" s="516">
        <v>0</v>
      </c>
      <c r="I16" s="516">
        <v>0</v>
      </c>
      <c r="J16" s="516">
        <v>0</v>
      </c>
      <c r="K16" s="516">
        <v>0</v>
      </c>
      <c r="L16" s="516">
        <v>0</v>
      </c>
    </row>
    <row r="17" spans="2:12" x14ac:dyDescent="0.2">
      <c r="B17" s="517" t="s">
        <v>1297</v>
      </c>
      <c r="C17" s="518"/>
      <c r="D17" s="518"/>
      <c r="E17" s="518"/>
      <c r="F17" s="518"/>
      <c r="G17" s="518"/>
      <c r="H17" s="518"/>
      <c r="I17" s="518"/>
      <c r="J17" s="518"/>
      <c r="K17" s="518"/>
      <c r="L17" s="518">
        <v>0</v>
      </c>
    </row>
    <row r="18" spans="2:12" x14ac:dyDescent="0.2">
      <c r="B18" s="517" t="s">
        <v>1298</v>
      </c>
      <c r="C18" s="518"/>
      <c r="D18" s="518"/>
      <c r="E18" s="518"/>
      <c r="F18" s="518"/>
      <c r="G18" s="518"/>
      <c r="H18" s="518"/>
      <c r="I18" s="518"/>
      <c r="J18" s="518"/>
      <c r="K18" s="518"/>
      <c r="L18" s="518">
        <v>0</v>
      </c>
    </row>
    <row r="19" spans="2:12" x14ac:dyDescent="0.2">
      <c r="B19" s="517" t="s">
        <v>1299</v>
      </c>
      <c r="C19" s="518"/>
      <c r="D19" s="518"/>
      <c r="E19" s="518"/>
      <c r="F19" s="518"/>
      <c r="G19" s="518"/>
      <c r="H19" s="518"/>
      <c r="I19" s="518"/>
      <c r="J19" s="518"/>
      <c r="K19" s="518"/>
      <c r="L19" s="518">
        <v>0</v>
      </c>
    </row>
    <row r="20" spans="2:12" x14ac:dyDescent="0.2">
      <c r="B20" s="517" t="s">
        <v>1300</v>
      </c>
      <c r="C20" s="518"/>
      <c r="D20" s="518"/>
      <c r="E20" s="518"/>
      <c r="F20" s="518"/>
      <c r="G20" s="518"/>
      <c r="H20" s="518"/>
      <c r="I20" s="518"/>
      <c r="J20" s="518"/>
      <c r="K20" s="518"/>
      <c r="L20" s="518">
        <v>0</v>
      </c>
    </row>
    <row r="21" spans="2:12" x14ac:dyDescent="0.2">
      <c r="B21" s="519"/>
      <c r="C21" s="518"/>
      <c r="D21" s="518"/>
      <c r="E21" s="518"/>
      <c r="F21" s="518"/>
      <c r="G21" s="518"/>
      <c r="H21" s="518"/>
      <c r="I21" s="518"/>
      <c r="J21" s="518"/>
      <c r="K21" s="518"/>
      <c r="L21" s="518">
        <v>0</v>
      </c>
    </row>
    <row r="22" spans="2:12" ht="24" x14ac:dyDescent="0.2">
      <c r="B22" s="515" t="s">
        <v>1301</v>
      </c>
      <c r="C22" s="516">
        <v>0</v>
      </c>
      <c r="D22" s="516">
        <v>0</v>
      </c>
      <c r="E22" s="516">
        <v>0</v>
      </c>
      <c r="F22" s="516">
        <v>0</v>
      </c>
      <c r="G22" s="516">
        <v>0</v>
      </c>
      <c r="H22" s="516">
        <v>0</v>
      </c>
      <c r="I22" s="516">
        <v>0</v>
      </c>
      <c r="J22" s="516">
        <v>0</v>
      </c>
      <c r="K22" s="516">
        <v>0</v>
      </c>
      <c r="L22" s="516">
        <v>0</v>
      </c>
    </row>
    <row r="23" spans="2:12" ht="12.75" thickBot="1" x14ac:dyDescent="0.25">
      <c r="B23" s="520"/>
      <c r="C23" s="521"/>
      <c r="D23" s="521"/>
      <c r="E23" s="521"/>
      <c r="F23" s="521"/>
      <c r="G23" s="521"/>
      <c r="H23" s="521"/>
      <c r="I23" s="521"/>
      <c r="J23" s="521"/>
      <c r="K23" s="521"/>
      <c r="L23" s="521"/>
    </row>
  </sheetData>
  <mergeCells count="5">
    <mergeCell ref="B2:L2"/>
    <mergeCell ref="B4:L4"/>
    <mergeCell ref="B5:L5"/>
    <mergeCell ref="B6:L6"/>
    <mergeCell ref="B3:L3"/>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6"/>
  <sheetViews>
    <sheetView workbookViewId="0"/>
  </sheetViews>
  <sheetFormatPr baseColWidth="10" defaultRowHeight="12" x14ac:dyDescent="0.2"/>
  <cols>
    <col min="1" max="1" width="4.85546875" style="146" customWidth="1"/>
    <col min="2" max="2" width="69.7109375" style="146" bestFit="1" customWidth="1"/>
    <col min="3" max="3" width="17.7109375" style="146" customWidth="1"/>
    <col min="4" max="4" width="18" style="146" customWidth="1"/>
    <col min="5" max="5" width="20.85546875" style="146" customWidth="1"/>
    <col min="6" max="256" width="11.42578125" style="146"/>
    <col min="257" max="257" width="4.85546875" style="146" customWidth="1"/>
    <col min="258" max="258" width="69.7109375" style="146" bestFit="1" customWidth="1"/>
    <col min="259" max="259" width="17.7109375" style="146" customWidth="1"/>
    <col min="260" max="260" width="18" style="146" customWidth="1"/>
    <col min="261" max="261" width="20.85546875" style="146" customWidth="1"/>
    <col min="262" max="512" width="11.42578125" style="146"/>
    <col min="513" max="513" width="4.85546875" style="146" customWidth="1"/>
    <col min="514" max="514" width="69.7109375" style="146" bestFit="1" customWidth="1"/>
    <col min="515" max="515" width="17.7109375" style="146" customWidth="1"/>
    <col min="516" max="516" width="18" style="146" customWidth="1"/>
    <col min="517" max="517" width="20.85546875" style="146" customWidth="1"/>
    <col min="518" max="768" width="11.42578125" style="146"/>
    <col min="769" max="769" width="4.85546875" style="146" customWidth="1"/>
    <col min="770" max="770" width="69.7109375" style="146" bestFit="1" customWidth="1"/>
    <col min="771" max="771" width="17.7109375" style="146" customWidth="1"/>
    <col min="772" max="772" width="18" style="146" customWidth="1"/>
    <col min="773" max="773" width="20.85546875" style="146" customWidth="1"/>
    <col min="774" max="1024" width="11.42578125" style="146"/>
    <col min="1025" max="1025" width="4.85546875" style="146" customWidth="1"/>
    <col min="1026" max="1026" width="69.7109375" style="146" bestFit="1" customWidth="1"/>
    <col min="1027" max="1027" width="17.7109375" style="146" customWidth="1"/>
    <col min="1028" max="1028" width="18" style="146" customWidth="1"/>
    <col min="1029" max="1029" width="20.85546875" style="146" customWidth="1"/>
    <col min="1030" max="1280" width="11.42578125" style="146"/>
    <col min="1281" max="1281" width="4.85546875" style="146" customWidth="1"/>
    <col min="1282" max="1282" width="69.7109375" style="146" bestFit="1" customWidth="1"/>
    <col min="1283" max="1283" width="17.7109375" style="146" customWidth="1"/>
    <col min="1284" max="1284" width="18" style="146" customWidth="1"/>
    <col min="1285" max="1285" width="20.85546875" style="146" customWidth="1"/>
    <col min="1286" max="1536" width="11.42578125" style="146"/>
    <col min="1537" max="1537" width="4.85546875" style="146" customWidth="1"/>
    <col min="1538" max="1538" width="69.7109375" style="146" bestFit="1" customWidth="1"/>
    <col min="1539" max="1539" width="17.7109375" style="146" customWidth="1"/>
    <col min="1540" max="1540" width="18" style="146" customWidth="1"/>
    <col min="1541" max="1541" width="20.85546875" style="146" customWidth="1"/>
    <col min="1542" max="1792" width="11.42578125" style="146"/>
    <col min="1793" max="1793" width="4.85546875" style="146" customWidth="1"/>
    <col min="1794" max="1794" width="69.7109375" style="146" bestFit="1" customWidth="1"/>
    <col min="1795" max="1795" width="17.7109375" style="146" customWidth="1"/>
    <col min="1796" max="1796" width="18" style="146" customWidth="1"/>
    <col min="1797" max="1797" width="20.85546875" style="146" customWidth="1"/>
    <col min="1798" max="2048" width="11.42578125" style="146"/>
    <col min="2049" max="2049" width="4.85546875" style="146" customWidth="1"/>
    <col min="2050" max="2050" width="69.7109375" style="146" bestFit="1" customWidth="1"/>
    <col min="2051" max="2051" width="17.7109375" style="146" customWidth="1"/>
    <col min="2052" max="2052" width="18" style="146" customWidth="1"/>
    <col min="2053" max="2053" width="20.85546875" style="146" customWidth="1"/>
    <col min="2054" max="2304" width="11.42578125" style="146"/>
    <col min="2305" max="2305" width="4.85546875" style="146" customWidth="1"/>
    <col min="2306" max="2306" width="69.7109375" style="146" bestFit="1" customWidth="1"/>
    <col min="2307" max="2307" width="17.7109375" style="146" customWidth="1"/>
    <col min="2308" max="2308" width="18" style="146" customWidth="1"/>
    <col min="2309" max="2309" width="20.85546875" style="146" customWidth="1"/>
    <col min="2310" max="2560" width="11.42578125" style="146"/>
    <col min="2561" max="2561" width="4.85546875" style="146" customWidth="1"/>
    <col min="2562" max="2562" width="69.7109375" style="146" bestFit="1" customWidth="1"/>
    <col min="2563" max="2563" width="17.7109375" style="146" customWidth="1"/>
    <col min="2564" max="2564" width="18" style="146" customWidth="1"/>
    <col min="2565" max="2565" width="20.85546875" style="146" customWidth="1"/>
    <col min="2566" max="2816" width="11.42578125" style="146"/>
    <col min="2817" max="2817" width="4.85546875" style="146" customWidth="1"/>
    <col min="2818" max="2818" width="69.7109375" style="146" bestFit="1" customWidth="1"/>
    <col min="2819" max="2819" width="17.7109375" style="146" customWidth="1"/>
    <col min="2820" max="2820" width="18" style="146" customWidth="1"/>
    <col min="2821" max="2821" width="20.85546875" style="146" customWidth="1"/>
    <col min="2822" max="3072" width="11.42578125" style="146"/>
    <col min="3073" max="3073" width="4.85546875" style="146" customWidth="1"/>
    <col min="3074" max="3074" width="69.7109375" style="146" bestFit="1" customWidth="1"/>
    <col min="3075" max="3075" width="17.7109375" style="146" customWidth="1"/>
    <col min="3076" max="3076" width="18" style="146" customWidth="1"/>
    <col min="3077" max="3077" width="20.85546875" style="146" customWidth="1"/>
    <col min="3078" max="3328" width="11.42578125" style="146"/>
    <col min="3329" max="3329" width="4.85546875" style="146" customWidth="1"/>
    <col min="3330" max="3330" width="69.7109375" style="146" bestFit="1" customWidth="1"/>
    <col min="3331" max="3331" width="17.7109375" style="146" customWidth="1"/>
    <col min="3332" max="3332" width="18" style="146" customWidth="1"/>
    <col min="3333" max="3333" width="20.85546875" style="146" customWidth="1"/>
    <col min="3334" max="3584" width="11.42578125" style="146"/>
    <col min="3585" max="3585" width="4.85546875" style="146" customWidth="1"/>
    <col min="3586" max="3586" width="69.7109375" style="146" bestFit="1" customWidth="1"/>
    <col min="3587" max="3587" width="17.7109375" style="146" customWidth="1"/>
    <col min="3588" max="3588" width="18" style="146" customWidth="1"/>
    <col min="3589" max="3589" width="20.85546875" style="146" customWidth="1"/>
    <col min="3590" max="3840" width="11.42578125" style="146"/>
    <col min="3841" max="3841" width="4.85546875" style="146" customWidth="1"/>
    <col min="3842" max="3842" width="69.7109375" style="146" bestFit="1" customWidth="1"/>
    <col min="3843" max="3843" width="17.7109375" style="146" customWidth="1"/>
    <col min="3844" max="3844" width="18" style="146" customWidth="1"/>
    <col min="3845" max="3845" width="20.85546875" style="146" customWidth="1"/>
    <col min="3846" max="4096" width="11.42578125" style="146"/>
    <col min="4097" max="4097" width="4.85546875" style="146" customWidth="1"/>
    <col min="4098" max="4098" width="69.7109375" style="146" bestFit="1" customWidth="1"/>
    <col min="4099" max="4099" width="17.7109375" style="146" customWidth="1"/>
    <col min="4100" max="4100" width="18" style="146" customWidth="1"/>
    <col min="4101" max="4101" width="20.85546875" style="146" customWidth="1"/>
    <col min="4102" max="4352" width="11.42578125" style="146"/>
    <col min="4353" max="4353" width="4.85546875" style="146" customWidth="1"/>
    <col min="4354" max="4354" width="69.7109375" style="146" bestFit="1" customWidth="1"/>
    <col min="4355" max="4355" width="17.7109375" style="146" customWidth="1"/>
    <col min="4356" max="4356" width="18" style="146" customWidth="1"/>
    <col min="4357" max="4357" width="20.85546875" style="146" customWidth="1"/>
    <col min="4358" max="4608" width="11.42578125" style="146"/>
    <col min="4609" max="4609" width="4.85546875" style="146" customWidth="1"/>
    <col min="4610" max="4610" width="69.7109375" style="146" bestFit="1" customWidth="1"/>
    <col min="4611" max="4611" width="17.7109375" style="146" customWidth="1"/>
    <col min="4612" max="4612" width="18" style="146" customWidth="1"/>
    <col min="4613" max="4613" width="20.85546875" style="146" customWidth="1"/>
    <col min="4614" max="4864" width="11.42578125" style="146"/>
    <col min="4865" max="4865" width="4.85546875" style="146" customWidth="1"/>
    <col min="4866" max="4866" width="69.7109375" style="146" bestFit="1" customWidth="1"/>
    <col min="4867" max="4867" width="17.7109375" style="146" customWidth="1"/>
    <col min="4868" max="4868" width="18" style="146" customWidth="1"/>
    <col min="4869" max="4869" width="20.85546875" style="146" customWidth="1"/>
    <col min="4870" max="5120" width="11.42578125" style="146"/>
    <col min="5121" max="5121" width="4.85546875" style="146" customWidth="1"/>
    <col min="5122" max="5122" width="69.7109375" style="146" bestFit="1" customWidth="1"/>
    <col min="5123" max="5123" width="17.7109375" style="146" customWidth="1"/>
    <col min="5124" max="5124" width="18" style="146" customWidth="1"/>
    <col min="5125" max="5125" width="20.85546875" style="146" customWidth="1"/>
    <col min="5126" max="5376" width="11.42578125" style="146"/>
    <col min="5377" max="5377" width="4.85546875" style="146" customWidth="1"/>
    <col min="5378" max="5378" width="69.7109375" style="146" bestFit="1" customWidth="1"/>
    <col min="5379" max="5379" width="17.7109375" style="146" customWidth="1"/>
    <col min="5380" max="5380" width="18" style="146" customWidth="1"/>
    <col min="5381" max="5381" width="20.85546875" style="146" customWidth="1"/>
    <col min="5382" max="5632" width="11.42578125" style="146"/>
    <col min="5633" max="5633" width="4.85546875" style="146" customWidth="1"/>
    <col min="5634" max="5634" width="69.7109375" style="146" bestFit="1" customWidth="1"/>
    <col min="5635" max="5635" width="17.7109375" style="146" customWidth="1"/>
    <col min="5636" max="5636" width="18" style="146" customWidth="1"/>
    <col min="5637" max="5637" width="20.85546875" style="146" customWidth="1"/>
    <col min="5638" max="5888" width="11.42578125" style="146"/>
    <col min="5889" max="5889" width="4.85546875" style="146" customWidth="1"/>
    <col min="5890" max="5890" width="69.7109375" style="146" bestFit="1" customWidth="1"/>
    <col min="5891" max="5891" width="17.7109375" style="146" customWidth="1"/>
    <col min="5892" max="5892" width="18" style="146" customWidth="1"/>
    <col min="5893" max="5893" width="20.85546875" style="146" customWidth="1"/>
    <col min="5894" max="6144" width="11.42578125" style="146"/>
    <col min="6145" max="6145" width="4.85546875" style="146" customWidth="1"/>
    <col min="6146" max="6146" width="69.7109375" style="146" bestFit="1" customWidth="1"/>
    <col min="6147" max="6147" width="17.7109375" style="146" customWidth="1"/>
    <col min="6148" max="6148" width="18" style="146" customWidth="1"/>
    <col min="6149" max="6149" width="20.85546875" style="146" customWidth="1"/>
    <col min="6150" max="6400" width="11.42578125" style="146"/>
    <col min="6401" max="6401" width="4.85546875" style="146" customWidth="1"/>
    <col min="6402" max="6402" width="69.7109375" style="146" bestFit="1" customWidth="1"/>
    <col min="6403" max="6403" width="17.7109375" style="146" customWidth="1"/>
    <col min="6404" max="6404" width="18" style="146" customWidth="1"/>
    <col min="6405" max="6405" width="20.85546875" style="146" customWidth="1"/>
    <col min="6406" max="6656" width="11.42578125" style="146"/>
    <col min="6657" max="6657" width="4.85546875" style="146" customWidth="1"/>
    <col min="6658" max="6658" width="69.7109375" style="146" bestFit="1" customWidth="1"/>
    <col min="6659" max="6659" width="17.7109375" style="146" customWidth="1"/>
    <col min="6660" max="6660" width="18" style="146" customWidth="1"/>
    <col min="6661" max="6661" width="20.85546875" style="146" customWidth="1"/>
    <col min="6662" max="6912" width="11.42578125" style="146"/>
    <col min="6913" max="6913" width="4.85546875" style="146" customWidth="1"/>
    <col min="6914" max="6914" width="69.7109375" style="146" bestFit="1" customWidth="1"/>
    <col min="6915" max="6915" width="17.7109375" style="146" customWidth="1"/>
    <col min="6916" max="6916" width="18" style="146" customWidth="1"/>
    <col min="6917" max="6917" width="20.85546875" style="146" customWidth="1"/>
    <col min="6918" max="7168" width="11.42578125" style="146"/>
    <col min="7169" max="7169" width="4.85546875" style="146" customWidth="1"/>
    <col min="7170" max="7170" width="69.7109375" style="146" bestFit="1" customWidth="1"/>
    <col min="7171" max="7171" width="17.7109375" style="146" customWidth="1"/>
    <col min="7172" max="7172" width="18" style="146" customWidth="1"/>
    <col min="7173" max="7173" width="20.85546875" style="146" customWidth="1"/>
    <col min="7174" max="7424" width="11.42578125" style="146"/>
    <col min="7425" max="7425" width="4.85546875" style="146" customWidth="1"/>
    <col min="7426" max="7426" width="69.7109375" style="146" bestFit="1" customWidth="1"/>
    <col min="7427" max="7427" width="17.7109375" style="146" customWidth="1"/>
    <col min="7428" max="7428" width="18" style="146" customWidth="1"/>
    <col min="7429" max="7429" width="20.85546875" style="146" customWidth="1"/>
    <col min="7430" max="7680" width="11.42578125" style="146"/>
    <col min="7681" max="7681" width="4.85546875" style="146" customWidth="1"/>
    <col min="7682" max="7682" width="69.7109375" style="146" bestFit="1" customWidth="1"/>
    <col min="7683" max="7683" width="17.7109375" style="146" customWidth="1"/>
    <col min="7684" max="7684" width="18" style="146" customWidth="1"/>
    <col min="7685" max="7685" width="20.85546875" style="146" customWidth="1"/>
    <col min="7686" max="7936" width="11.42578125" style="146"/>
    <col min="7937" max="7937" width="4.85546875" style="146" customWidth="1"/>
    <col min="7938" max="7938" width="69.7109375" style="146" bestFit="1" customWidth="1"/>
    <col min="7939" max="7939" width="17.7109375" style="146" customWidth="1"/>
    <col min="7940" max="7940" width="18" style="146" customWidth="1"/>
    <col min="7941" max="7941" width="20.85546875" style="146" customWidth="1"/>
    <col min="7942" max="8192" width="11.42578125" style="146"/>
    <col min="8193" max="8193" width="4.85546875" style="146" customWidth="1"/>
    <col min="8194" max="8194" width="69.7109375" style="146" bestFit="1" customWidth="1"/>
    <col min="8195" max="8195" width="17.7109375" style="146" customWidth="1"/>
    <col min="8196" max="8196" width="18" style="146" customWidth="1"/>
    <col min="8197" max="8197" width="20.85546875" style="146" customWidth="1"/>
    <col min="8198" max="8448" width="11.42578125" style="146"/>
    <col min="8449" max="8449" width="4.85546875" style="146" customWidth="1"/>
    <col min="8450" max="8450" width="69.7109375" style="146" bestFit="1" customWidth="1"/>
    <col min="8451" max="8451" width="17.7109375" style="146" customWidth="1"/>
    <col min="8452" max="8452" width="18" style="146" customWidth="1"/>
    <col min="8453" max="8453" width="20.85546875" style="146" customWidth="1"/>
    <col min="8454" max="8704" width="11.42578125" style="146"/>
    <col min="8705" max="8705" width="4.85546875" style="146" customWidth="1"/>
    <col min="8706" max="8706" width="69.7109375" style="146" bestFit="1" customWidth="1"/>
    <col min="8707" max="8707" width="17.7109375" style="146" customWidth="1"/>
    <col min="8708" max="8708" width="18" style="146" customWidth="1"/>
    <col min="8709" max="8709" width="20.85546875" style="146" customWidth="1"/>
    <col min="8710" max="8960" width="11.42578125" style="146"/>
    <col min="8961" max="8961" width="4.85546875" style="146" customWidth="1"/>
    <col min="8962" max="8962" width="69.7109375" style="146" bestFit="1" customWidth="1"/>
    <col min="8963" max="8963" width="17.7109375" style="146" customWidth="1"/>
    <col min="8964" max="8964" width="18" style="146" customWidth="1"/>
    <col min="8965" max="8965" width="20.85546875" style="146" customWidth="1"/>
    <col min="8966" max="9216" width="11.42578125" style="146"/>
    <col min="9217" max="9217" width="4.85546875" style="146" customWidth="1"/>
    <col min="9218" max="9218" width="69.7109375" style="146" bestFit="1" customWidth="1"/>
    <col min="9219" max="9219" width="17.7109375" style="146" customWidth="1"/>
    <col min="9220" max="9220" width="18" style="146" customWidth="1"/>
    <col min="9221" max="9221" width="20.85546875" style="146" customWidth="1"/>
    <col min="9222" max="9472" width="11.42578125" style="146"/>
    <col min="9473" max="9473" width="4.85546875" style="146" customWidth="1"/>
    <col min="9474" max="9474" width="69.7109375" style="146" bestFit="1" customWidth="1"/>
    <col min="9475" max="9475" width="17.7109375" style="146" customWidth="1"/>
    <col min="9476" max="9476" width="18" style="146" customWidth="1"/>
    <col min="9477" max="9477" width="20.85546875" style="146" customWidth="1"/>
    <col min="9478" max="9728" width="11.42578125" style="146"/>
    <col min="9729" max="9729" width="4.85546875" style="146" customWidth="1"/>
    <col min="9730" max="9730" width="69.7109375" style="146" bestFit="1" customWidth="1"/>
    <col min="9731" max="9731" width="17.7109375" style="146" customWidth="1"/>
    <col min="9732" max="9732" width="18" style="146" customWidth="1"/>
    <col min="9733" max="9733" width="20.85546875" style="146" customWidth="1"/>
    <col min="9734" max="9984" width="11.42578125" style="146"/>
    <col min="9985" max="9985" width="4.85546875" style="146" customWidth="1"/>
    <col min="9986" max="9986" width="69.7109375" style="146" bestFit="1" customWidth="1"/>
    <col min="9987" max="9987" width="17.7109375" style="146" customWidth="1"/>
    <col min="9988" max="9988" width="18" style="146" customWidth="1"/>
    <col min="9989" max="9989" width="20.85546875" style="146" customWidth="1"/>
    <col min="9990" max="10240" width="11.42578125" style="146"/>
    <col min="10241" max="10241" width="4.85546875" style="146" customWidth="1"/>
    <col min="10242" max="10242" width="69.7109375" style="146" bestFit="1" customWidth="1"/>
    <col min="10243" max="10243" width="17.7109375" style="146" customWidth="1"/>
    <col min="10244" max="10244" width="18" style="146" customWidth="1"/>
    <col min="10245" max="10245" width="20.85546875" style="146" customWidth="1"/>
    <col min="10246" max="10496" width="11.42578125" style="146"/>
    <col min="10497" max="10497" width="4.85546875" style="146" customWidth="1"/>
    <col min="10498" max="10498" width="69.7109375" style="146" bestFit="1" customWidth="1"/>
    <col min="10499" max="10499" width="17.7109375" style="146" customWidth="1"/>
    <col min="10500" max="10500" width="18" style="146" customWidth="1"/>
    <col min="10501" max="10501" width="20.85546875" style="146" customWidth="1"/>
    <col min="10502" max="10752" width="11.42578125" style="146"/>
    <col min="10753" max="10753" width="4.85546875" style="146" customWidth="1"/>
    <col min="10754" max="10754" width="69.7109375" style="146" bestFit="1" customWidth="1"/>
    <col min="10755" max="10755" width="17.7109375" style="146" customWidth="1"/>
    <col min="10756" max="10756" width="18" style="146" customWidth="1"/>
    <col min="10757" max="10757" width="20.85546875" style="146" customWidth="1"/>
    <col min="10758" max="11008" width="11.42578125" style="146"/>
    <col min="11009" max="11009" width="4.85546875" style="146" customWidth="1"/>
    <col min="11010" max="11010" width="69.7109375" style="146" bestFit="1" customWidth="1"/>
    <col min="11011" max="11011" width="17.7109375" style="146" customWidth="1"/>
    <col min="11012" max="11012" width="18" style="146" customWidth="1"/>
    <col min="11013" max="11013" width="20.85546875" style="146" customWidth="1"/>
    <col min="11014" max="11264" width="11.42578125" style="146"/>
    <col min="11265" max="11265" width="4.85546875" style="146" customWidth="1"/>
    <col min="11266" max="11266" width="69.7109375" style="146" bestFit="1" customWidth="1"/>
    <col min="11267" max="11267" width="17.7109375" style="146" customWidth="1"/>
    <col min="11268" max="11268" width="18" style="146" customWidth="1"/>
    <col min="11269" max="11269" width="20.85546875" style="146" customWidth="1"/>
    <col min="11270" max="11520" width="11.42578125" style="146"/>
    <col min="11521" max="11521" width="4.85546875" style="146" customWidth="1"/>
    <col min="11522" max="11522" width="69.7109375" style="146" bestFit="1" customWidth="1"/>
    <col min="11523" max="11523" width="17.7109375" style="146" customWidth="1"/>
    <col min="11524" max="11524" width="18" style="146" customWidth="1"/>
    <col min="11525" max="11525" width="20.85546875" style="146" customWidth="1"/>
    <col min="11526" max="11776" width="11.42578125" style="146"/>
    <col min="11777" max="11777" width="4.85546875" style="146" customWidth="1"/>
    <col min="11778" max="11778" width="69.7109375" style="146" bestFit="1" customWidth="1"/>
    <col min="11779" max="11779" width="17.7109375" style="146" customWidth="1"/>
    <col min="11780" max="11780" width="18" style="146" customWidth="1"/>
    <col min="11781" max="11781" width="20.85546875" style="146" customWidth="1"/>
    <col min="11782" max="12032" width="11.42578125" style="146"/>
    <col min="12033" max="12033" width="4.85546875" style="146" customWidth="1"/>
    <col min="12034" max="12034" width="69.7109375" style="146" bestFit="1" customWidth="1"/>
    <col min="12035" max="12035" width="17.7109375" style="146" customWidth="1"/>
    <col min="12036" max="12036" width="18" style="146" customWidth="1"/>
    <col min="12037" max="12037" width="20.85546875" style="146" customWidth="1"/>
    <col min="12038" max="12288" width="11.42578125" style="146"/>
    <col min="12289" max="12289" width="4.85546875" style="146" customWidth="1"/>
    <col min="12290" max="12290" width="69.7109375" style="146" bestFit="1" customWidth="1"/>
    <col min="12291" max="12291" width="17.7109375" style="146" customWidth="1"/>
    <col min="12292" max="12292" width="18" style="146" customWidth="1"/>
    <col min="12293" max="12293" width="20.85546875" style="146" customWidth="1"/>
    <col min="12294" max="12544" width="11.42578125" style="146"/>
    <col min="12545" max="12545" width="4.85546875" style="146" customWidth="1"/>
    <col min="12546" max="12546" width="69.7109375" style="146" bestFit="1" customWidth="1"/>
    <col min="12547" max="12547" width="17.7109375" style="146" customWidth="1"/>
    <col min="12548" max="12548" width="18" style="146" customWidth="1"/>
    <col min="12549" max="12549" width="20.85546875" style="146" customWidth="1"/>
    <col min="12550" max="12800" width="11.42578125" style="146"/>
    <col min="12801" max="12801" width="4.85546875" style="146" customWidth="1"/>
    <col min="12802" max="12802" width="69.7109375" style="146" bestFit="1" customWidth="1"/>
    <col min="12803" max="12803" width="17.7109375" style="146" customWidth="1"/>
    <col min="12804" max="12804" width="18" style="146" customWidth="1"/>
    <col min="12805" max="12805" width="20.85546875" style="146" customWidth="1"/>
    <col min="12806" max="13056" width="11.42578125" style="146"/>
    <col min="13057" max="13057" width="4.85546875" style="146" customWidth="1"/>
    <col min="13058" max="13058" width="69.7109375" style="146" bestFit="1" customWidth="1"/>
    <col min="13059" max="13059" width="17.7109375" style="146" customWidth="1"/>
    <col min="13060" max="13060" width="18" style="146" customWidth="1"/>
    <col min="13061" max="13061" width="20.85546875" style="146" customWidth="1"/>
    <col min="13062" max="13312" width="11.42578125" style="146"/>
    <col min="13313" max="13313" width="4.85546875" style="146" customWidth="1"/>
    <col min="13314" max="13314" width="69.7109375" style="146" bestFit="1" customWidth="1"/>
    <col min="13315" max="13315" width="17.7109375" style="146" customWidth="1"/>
    <col min="13316" max="13316" width="18" style="146" customWidth="1"/>
    <col min="13317" max="13317" width="20.85546875" style="146" customWidth="1"/>
    <col min="13318" max="13568" width="11.42578125" style="146"/>
    <col min="13569" max="13569" width="4.85546875" style="146" customWidth="1"/>
    <col min="13570" max="13570" width="69.7109375" style="146" bestFit="1" customWidth="1"/>
    <col min="13571" max="13571" width="17.7109375" style="146" customWidth="1"/>
    <col min="13572" max="13572" width="18" style="146" customWidth="1"/>
    <col min="13573" max="13573" width="20.85546875" style="146" customWidth="1"/>
    <col min="13574" max="13824" width="11.42578125" style="146"/>
    <col min="13825" max="13825" width="4.85546875" style="146" customWidth="1"/>
    <col min="13826" max="13826" width="69.7109375" style="146" bestFit="1" customWidth="1"/>
    <col min="13827" max="13827" width="17.7109375" style="146" customWidth="1"/>
    <col min="13828" max="13828" width="18" style="146" customWidth="1"/>
    <col min="13829" max="13829" width="20.85546875" style="146" customWidth="1"/>
    <col min="13830" max="14080" width="11.42578125" style="146"/>
    <col min="14081" max="14081" width="4.85546875" style="146" customWidth="1"/>
    <col min="14082" max="14082" width="69.7109375" style="146" bestFit="1" customWidth="1"/>
    <col min="14083" max="14083" width="17.7109375" style="146" customWidth="1"/>
    <col min="14084" max="14084" width="18" style="146" customWidth="1"/>
    <col min="14085" max="14085" width="20.85546875" style="146" customWidth="1"/>
    <col min="14086" max="14336" width="11.42578125" style="146"/>
    <col min="14337" max="14337" width="4.85546875" style="146" customWidth="1"/>
    <col min="14338" max="14338" width="69.7109375" style="146" bestFit="1" customWidth="1"/>
    <col min="14339" max="14339" width="17.7109375" style="146" customWidth="1"/>
    <col min="14340" max="14340" width="18" style="146" customWidth="1"/>
    <col min="14341" max="14341" width="20.85546875" style="146" customWidth="1"/>
    <col min="14342" max="14592" width="11.42578125" style="146"/>
    <col min="14593" max="14593" width="4.85546875" style="146" customWidth="1"/>
    <col min="14594" max="14594" width="69.7109375" style="146" bestFit="1" customWidth="1"/>
    <col min="14595" max="14595" width="17.7109375" style="146" customWidth="1"/>
    <col min="14596" max="14596" width="18" style="146" customWidth="1"/>
    <col min="14597" max="14597" width="20.85546875" style="146" customWidth="1"/>
    <col min="14598" max="14848" width="11.42578125" style="146"/>
    <col min="14849" max="14849" width="4.85546875" style="146" customWidth="1"/>
    <col min="14850" max="14850" width="69.7109375" style="146" bestFit="1" customWidth="1"/>
    <col min="14851" max="14851" width="17.7109375" style="146" customWidth="1"/>
    <col min="14852" max="14852" width="18" style="146" customWidth="1"/>
    <col min="14853" max="14853" width="20.85546875" style="146" customWidth="1"/>
    <col min="14854" max="15104" width="11.42578125" style="146"/>
    <col min="15105" max="15105" width="4.85546875" style="146" customWidth="1"/>
    <col min="15106" max="15106" width="69.7109375" style="146" bestFit="1" customWidth="1"/>
    <col min="15107" max="15107" width="17.7109375" style="146" customWidth="1"/>
    <col min="15108" max="15108" width="18" style="146" customWidth="1"/>
    <col min="15109" max="15109" width="20.85546875" style="146" customWidth="1"/>
    <col min="15110" max="15360" width="11.42578125" style="146"/>
    <col min="15361" max="15361" width="4.85546875" style="146" customWidth="1"/>
    <col min="15362" max="15362" width="69.7109375" style="146" bestFit="1" customWidth="1"/>
    <col min="15363" max="15363" width="17.7109375" style="146" customWidth="1"/>
    <col min="15364" max="15364" width="18" style="146" customWidth="1"/>
    <col min="15365" max="15365" width="20.85546875" style="146" customWidth="1"/>
    <col min="15366" max="15616" width="11.42578125" style="146"/>
    <col min="15617" max="15617" width="4.85546875" style="146" customWidth="1"/>
    <col min="15618" max="15618" width="69.7109375" style="146" bestFit="1" customWidth="1"/>
    <col min="15619" max="15619" width="17.7109375" style="146" customWidth="1"/>
    <col min="15620" max="15620" width="18" style="146" customWidth="1"/>
    <col min="15621" max="15621" width="20.85546875" style="146" customWidth="1"/>
    <col min="15622" max="15872" width="11.42578125" style="146"/>
    <col min="15873" max="15873" width="4.85546875" style="146" customWidth="1"/>
    <col min="15874" max="15874" width="69.7109375" style="146" bestFit="1" customWidth="1"/>
    <col min="15875" max="15875" width="17.7109375" style="146" customWidth="1"/>
    <col min="15876" max="15876" width="18" style="146" customWidth="1"/>
    <col min="15877" max="15877" width="20.85546875" style="146" customWidth="1"/>
    <col min="15878" max="16128" width="11.42578125" style="146"/>
    <col min="16129" max="16129" width="4.85546875" style="146" customWidth="1"/>
    <col min="16130" max="16130" width="69.7109375" style="146" bestFit="1" customWidth="1"/>
    <col min="16131" max="16131" width="17.7109375" style="146" customWidth="1"/>
    <col min="16132" max="16132" width="18" style="146" customWidth="1"/>
    <col min="16133" max="16133" width="20.85546875" style="146" customWidth="1"/>
    <col min="16134" max="16384" width="11.42578125" style="146"/>
  </cols>
  <sheetData>
    <row r="1" spans="2:5" ht="12.75" thickBot="1" x14ac:dyDescent="0.25"/>
    <row r="2" spans="2:5" x14ac:dyDescent="0.2">
      <c r="B2" s="1244" t="s">
        <v>342</v>
      </c>
      <c r="C2" s="1245"/>
      <c r="D2" s="1245"/>
      <c r="E2" s="1246"/>
    </row>
    <row r="3" spans="2:5" x14ac:dyDescent="0.2">
      <c r="B3" s="1265" t="s">
        <v>1106</v>
      </c>
      <c r="C3" s="1266"/>
      <c r="D3" s="1266"/>
      <c r="E3" s="1267"/>
    </row>
    <row r="4" spans="2:5" x14ac:dyDescent="0.2">
      <c r="B4" s="1265" t="s">
        <v>1302</v>
      </c>
      <c r="C4" s="1266"/>
      <c r="D4" s="1266"/>
      <c r="E4" s="1267"/>
    </row>
    <row r="5" spans="2:5" x14ac:dyDescent="0.2">
      <c r="B5" s="1265" t="s">
        <v>1225</v>
      </c>
      <c r="C5" s="1266"/>
      <c r="D5" s="1266"/>
      <c r="E5" s="1267"/>
    </row>
    <row r="6" spans="2:5" ht="12.75" thickBot="1" x14ac:dyDescent="0.25">
      <c r="B6" s="1269" t="s">
        <v>1070</v>
      </c>
      <c r="C6" s="1270"/>
      <c r="D6" s="1270"/>
      <c r="E6" s="1271"/>
    </row>
    <row r="7" spans="2:5" ht="12.75" thickBot="1" x14ac:dyDescent="0.25">
      <c r="B7" s="553"/>
      <c r="C7" s="553"/>
      <c r="D7" s="553"/>
      <c r="E7" s="553"/>
    </row>
    <row r="8" spans="2:5" x14ac:dyDescent="0.2">
      <c r="B8" s="1272" t="s">
        <v>1109</v>
      </c>
      <c r="C8" s="511" t="s">
        <v>1303</v>
      </c>
      <c r="D8" s="1274" t="s">
        <v>138</v>
      </c>
      <c r="E8" s="511" t="s">
        <v>1304</v>
      </c>
    </row>
    <row r="9" spans="2:5" ht="12.75" thickBot="1" x14ac:dyDescent="0.25">
      <c r="B9" s="1273"/>
      <c r="C9" s="540" t="s">
        <v>1305</v>
      </c>
      <c r="D9" s="1275"/>
      <c r="E9" s="540" t="s">
        <v>1306</v>
      </c>
    </row>
    <row r="10" spans="2:5" x14ac:dyDescent="0.2">
      <c r="B10" s="554" t="s">
        <v>1307</v>
      </c>
      <c r="C10" s="555">
        <v>23177000</v>
      </c>
      <c r="D10" s="555">
        <v>67476088.780000001</v>
      </c>
      <c r="E10" s="555">
        <v>66226088.780000001</v>
      </c>
    </row>
    <row r="11" spans="2:5" x14ac:dyDescent="0.2">
      <c r="B11" s="556" t="s">
        <v>1308</v>
      </c>
      <c r="C11" s="557">
        <v>23177000</v>
      </c>
      <c r="D11" s="557">
        <v>61606802.780000001</v>
      </c>
      <c r="E11" s="557">
        <v>60356802.780000001</v>
      </c>
    </row>
    <row r="12" spans="2:5" x14ac:dyDescent="0.2">
      <c r="B12" s="556" t="s">
        <v>1309</v>
      </c>
      <c r="C12" s="557">
        <v>0</v>
      </c>
      <c r="D12" s="557">
        <v>5869286</v>
      </c>
      <c r="E12" s="557">
        <v>5869286</v>
      </c>
    </row>
    <row r="13" spans="2:5" x14ac:dyDescent="0.2">
      <c r="B13" s="556" t="s">
        <v>1310</v>
      </c>
      <c r="C13" s="557">
        <v>0</v>
      </c>
      <c r="D13" s="557">
        <v>0</v>
      </c>
      <c r="E13" s="557">
        <v>0</v>
      </c>
    </row>
    <row r="14" spans="2:5" x14ac:dyDescent="0.2">
      <c r="B14" s="554"/>
      <c r="C14" s="557"/>
      <c r="D14" s="557"/>
      <c r="E14" s="557"/>
    </row>
    <row r="15" spans="2:5" ht="13.5" x14ac:dyDescent="0.2">
      <c r="B15" s="554" t="s">
        <v>1339</v>
      </c>
      <c r="C15" s="555">
        <v>23177000</v>
      </c>
      <c r="D15" s="555">
        <v>66248267.299999997</v>
      </c>
      <c r="E15" s="555">
        <v>47515149.489999995</v>
      </c>
    </row>
    <row r="16" spans="2:5" x14ac:dyDescent="0.2">
      <c r="B16" s="556" t="s">
        <v>1311</v>
      </c>
      <c r="C16" s="557">
        <v>23177000</v>
      </c>
      <c r="D16" s="557">
        <v>60838237.030000001</v>
      </c>
      <c r="E16" s="557">
        <v>42114399.219999999</v>
      </c>
    </row>
    <row r="17" spans="2:5" x14ac:dyDescent="0.2">
      <c r="B17" s="556" t="s">
        <v>1312</v>
      </c>
      <c r="C17" s="557">
        <v>0</v>
      </c>
      <c r="D17" s="557">
        <v>5410030.2699999996</v>
      </c>
      <c r="E17" s="557">
        <v>5400750.2699999996</v>
      </c>
    </row>
    <row r="18" spans="2:5" x14ac:dyDescent="0.2">
      <c r="B18" s="558"/>
      <c r="C18" s="557"/>
      <c r="D18" s="557"/>
      <c r="E18" s="557"/>
    </row>
    <row r="19" spans="2:5" x14ac:dyDescent="0.2">
      <c r="B19" s="554" t="s">
        <v>1313</v>
      </c>
      <c r="C19" s="557"/>
      <c r="D19" s="555">
        <v>0</v>
      </c>
      <c r="E19" s="555">
        <v>0</v>
      </c>
    </row>
    <row r="20" spans="2:5" x14ac:dyDescent="0.2">
      <c r="B20" s="556" t="s">
        <v>1314</v>
      </c>
      <c r="C20" s="557"/>
      <c r="D20" s="557"/>
      <c r="E20" s="557"/>
    </row>
    <row r="21" spans="2:5" ht="24" x14ac:dyDescent="0.2">
      <c r="B21" s="556" t="s">
        <v>1315</v>
      </c>
      <c r="C21" s="557"/>
      <c r="D21" s="557"/>
      <c r="E21" s="557"/>
    </row>
    <row r="22" spans="2:5" x14ac:dyDescent="0.2">
      <c r="B22" s="558"/>
      <c r="C22" s="557"/>
      <c r="D22" s="557"/>
      <c r="E22" s="557"/>
    </row>
    <row r="23" spans="2:5" x14ac:dyDescent="0.2">
      <c r="B23" s="554" t="s">
        <v>1316</v>
      </c>
      <c r="C23" s="555">
        <v>0</v>
      </c>
      <c r="D23" s="554">
        <v>1227821.4800000042</v>
      </c>
      <c r="E23" s="554">
        <v>18710939.290000007</v>
      </c>
    </row>
    <row r="24" spans="2:5" x14ac:dyDescent="0.2">
      <c r="B24" s="554"/>
      <c r="C24" s="557"/>
      <c r="D24" s="558"/>
      <c r="E24" s="558"/>
    </row>
    <row r="25" spans="2:5" x14ac:dyDescent="0.2">
      <c r="B25" s="554" t="s">
        <v>1317</v>
      </c>
      <c r="C25" s="555">
        <v>0</v>
      </c>
      <c r="D25" s="554">
        <v>1227821.4800000042</v>
      </c>
      <c r="E25" s="554">
        <v>18710939.290000007</v>
      </c>
    </row>
    <row r="26" spans="2:5" x14ac:dyDescent="0.2">
      <c r="B26" s="554"/>
      <c r="C26" s="557"/>
      <c r="D26" s="558"/>
      <c r="E26" s="558"/>
    </row>
    <row r="27" spans="2:5" ht="24" x14ac:dyDescent="0.2">
      <c r="B27" s="554" t="s">
        <v>1318</v>
      </c>
      <c r="C27" s="555">
        <v>0</v>
      </c>
      <c r="D27" s="555">
        <v>1227821.4800000042</v>
      </c>
      <c r="E27" s="555">
        <v>18710939.290000007</v>
      </c>
    </row>
    <row r="28" spans="2:5" ht="12.75" thickBot="1" x14ac:dyDescent="0.25">
      <c r="B28" s="559"/>
      <c r="C28" s="560"/>
      <c r="D28" s="560"/>
      <c r="E28" s="560"/>
    </row>
    <row r="29" spans="2:5" ht="35.1" customHeight="1" thickBot="1" x14ac:dyDescent="0.25">
      <c r="B29" s="1268"/>
      <c r="C29" s="1268"/>
      <c r="D29" s="1268"/>
      <c r="E29" s="1268"/>
    </row>
    <row r="30" spans="2:5" ht="12.75" thickBot="1" x14ac:dyDescent="0.25">
      <c r="B30" s="561" t="s">
        <v>350</v>
      </c>
      <c r="C30" s="562" t="s">
        <v>468</v>
      </c>
      <c r="D30" s="562" t="s">
        <v>138</v>
      </c>
      <c r="E30" s="562" t="s">
        <v>470</v>
      </c>
    </row>
    <row r="31" spans="2:5" x14ac:dyDescent="0.2">
      <c r="B31" s="563"/>
      <c r="C31" s="557"/>
      <c r="D31" s="557"/>
      <c r="E31" s="557"/>
    </row>
    <row r="32" spans="2:5" x14ac:dyDescent="0.2">
      <c r="B32" s="554" t="s">
        <v>1319</v>
      </c>
      <c r="C32" s="555">
        <v>0</v>
      </c>
      <c r="D32" s="554">
        <v>0</v>
      </c>
      <c r="E32" s="554">
        <v>0</v>
      </c>
    </row>
    <row r="33" spans="2:5" x14ac:dyDescent="0.2">
      <c r="B33" s="556" t="s">
        <v>1320</v>
      </c>
      <c r="C33" s="557"/>
      <c r="D33" s="558"/>
      <c r="E33" s="558"/>
    </row>
    <row r="34" spans="2:5" x14ac:dyDescent="0.2">
      <c r="B34" s="556" t="s">
        <v>1321</v>
      </c>
      <c r="C34" s="557"/>
      <c r="D34" s="558"/>
      <c r="E34" s="558"/>
    </row>
    <row r="35" spans="2:5" x14ac:dyDescent="0.2">
      <c r="B35" s="554"/>
      <c r="C35" s="557"/>
      <c r="D35" s="557"/>
      <c r="E35" s="557"/>
    </row>
    <row r="36" spans="2:5" x14ac:dyDescent="0.2">
      <c r="B36" s="554" t="s">
        <v>1322</v>
      </c>
      <c r="C36" s="555">
        <v>0</v>
      </c>
      <c r="D36" s="555">
        <v>1227821.4800000042</v>
      </c>
      <c r="E36" s="555">
        <v>18710939.290000007</v>
      </c>
    </row>
    <row r="37" spans="2:5" ht="12.75" thickBot="1" x14ac:dyDescent="0.25">
      <c r="B37" s="564"/>
      <c r="C37" s="565"/>
      <c r="D37" s="565"/>
      <c r="E37" s="565"/>
    </row>
    <row r="38" spans="2:5" ht="35.1" customHeight="1" thickBot="1" x14ac:dyDescent="0.25">
      <c r="B38" s="532"/>
      <c r="C38" s="532"/>
      <c r="D38" s="532"/>
      <c r="E38" s="532"/>
    </row>
    <row r="39" spans="2:5" x14ac:dyDescent="0.2">
      <c r="B39" s="1261" t="s">
        <v>350</v>
      </c>
      <c r="C39" s="1259" t="s">
        <v>1323</v>
      </c>
      <c r="D39" s="1263" t="s">
        <v>138</v>
      </c>
      <c r="E39" s="566" t="s">
        <v>1304</v>
      </c>
    </row>
    <row r="40" spans="2:5" ht="12.75" thickBot="1" x14ac:dyDescent="0.25">
      <c r="B40" s="1262"/>
      <c r="C40" s="1260"/>
      <c r="D40" s="1264"/>
      <c r="E40" s="567" t="s">
        <v>470</v>
      </c>
    </row>
    <row r="41" spans="2:5" x14ac:dyDescent="0.2">
      <c r="B41" s="568"/>
      <c r="C41" s="569"/>
      <c r="D41" s="569"/>
      <c r="E41" s="569"/>
    </row>
    <row r="42" spans="2:5" x14ac:dyDescent="0.2">
      <c r="B42" s="570" t="s">
        <v>1324</v>
      </c>
      <c r="C42" s="571">
        <v>0</v>
      </c>
      <c r="D42" s="571">
        <v>0</v>
      </c>
      <c r="E42" s="571">
        <v>0</v>
      </c>
    </row>
    <row r="43" spans="2:5" x14ac:dyDescent="0.2">
      <c r="B43" s="572" t="s">
        <v>1325</v>
      </c>
      <c r="C43" s="569"/>
      <c r="D43" s="573"/>
      <c r="E43" s="573"/>
    </row>
    <row r="44" spans="2:5" x14ac:dyDescent="0.2">
      <c r="B44" s="572" t="s">
        <v>1326</v>
      </c>
      <c r="C44" s="569"/>
      <c r="D44" s="573"/>
      <c r="E44" s="573"/>
    </row>
    <row r="45" spans="2:5" x14ac:dyDescent="0.2">
      <c r="B45" s="570" t="s">
        <v>1327</v>
      </c>
      <c r="C45" s="571">
        <v>0</v>
      </c>
      <c r="D45" s="571">
        <v>0</v>
      </c>
      <c r="E45" s="571">
        <v>0</v>
      </c>
    </row>
    <row r="46" spans="2:5" x14ac:dyDescent="0.2">
      <c r="B46" s="572" t="s">
        <v>1328</v>
      </c>
      <c r="C46" s="569"/>
      <c r="D46" s="573"/>
      <c r="E46" s="573"/>
    </row>
    <row r="47" spans="2:5" x14ac:dyDescent="0.2">
      <c r="B47" s="572" t="s">
        <v>1329</v>
      </c>
      <c r="C47" s="569"/>
      <c r="D47" s="573"/>
      <c r="E47" s="573"/>
    </row>
    <row r="48" spans="2:5" x14ac:dyDescent="0.2">
      <c r="B48" s="570"/>
      <c r="C48" s="569"/>
      <c r="D48" s="569"/>
      <c r="E48" s="569"/>
    </row>
    <row r="49" spans="2:5" x14ac:dyDescent="0.2">
      <c r="B49" s="570" t="s">
        <v>1330</v>
      </c>
      <c r="C49" s="571">
        <v>0</v>
      </c>
      <c r="D49" s="570">
        <v>0</v>
      </c>
      <c r="E49" s="570">
        <v>0</v>
      </c>
    </row>
    <row r="50" spans="2:5" ht="12.75" thickBot="1" x14ac:dyDescent="0.25">
      <c r="B50" s="574"/>
      <c r="C50" s="575"/>
      <c r="D50" s="574"/>
      <c r="E50" s="574"/>
    </row>
    <row r="51" spans="2:5" ht="35.1" customHeight="1" thickBot="1" x14ac:dyDescent="0.25">
      <c r="B51" s="532"/>
      <c r="C51" s="532"/>
      <c r="D51" s="532"/>
      <c r="E51" s="532"/>
    </row>
    <row r="52" spans="2:5" x14ac:dyDescent="0.2">
      <c r="B52" s="1261" t="s">
        <v>350</v>
      </c>
      <c r="C52" s="566" t="s">
        <v>1303</v>
      </c>
      <c r="D52" s="1263" t="s">
        <v>138</v>
      </c>
      <c r="E52" s="566" t="s">
        <v>1304</v>
      </c>
    </row>
    <row r="53" spans="2:5" ht="12.75" thickBot="1" x14ac:dyDescent="0.25">
      <c r="B53" s="1262"/>
      <c r="C53" s="567" t="s">
        <v>468</v>
      </c>
      <c r="D53" s="1264"/>
      <c r="E53" s="567" t="s">
        <v>470</v>
      </c>
    </row>
    <row r="54" spans="2:5" x14ac:dyDescent="0.2">
      <c r="B54" s="568"/>
      <c r="C54" s="569"/>
      <c r="D54" s="569"/>
      <c r="E54" s="569"/>
    </row>
    <row r="55" spans="2:5" x14ac:dyDescent="0.2">
      <c r="B55" s="573" t="s">
        <v>1331</v>
      </c>
      <c r="C55" s="569">
        <v>23177000</v>
      </c>
      <c r="D55" s="573">
        <v>61606802.780000001</v>
      </c>
      <c r="E55" s="573">
        <v>60356802.780000001</v>
      </c>
    </row>
    <row r="56" spans="2:5" x14ac:dyDescent="0.2">
      <c r="B56" s="573"/>
      <c r="C56" s="569"/>
      <c r="D56" s="573"/>
      <c r="E56" s="573"/>
    </row>
    <row r="57" spans="2:5" ht="24" x14ac:dyDescent="0.2">
      <c r="B57" s="576" t="s">
        <v>1332</v>
      </c>
      <c r="C57" s="569">
        <v>0</v>
      </c>
      <c r="D57" s="573">
        <v>0</v>
      </c>
      <c r="E57" s="573">
        <v>0</v>
      </c>
    </row>
    <row r="58" spans="2:5" x14ac:dyDescent="0.2">
      <c r="B58" s="572" t="s">
        <v>1325</v>
      </c>
      <c r="C58" s="569">
        <v>0</v>
      </c>
      <c r="D58" s="573">
        <v>0</v>
      </c>
      <c r="E58" s="573">
        <v>0</v>
      </c>
    </row>
    <row r="59" spans="2:5" x14ac:dyDescent="0.2">
      <c r="B59" s="572" t="s">
        <v>1328</v>
      </c>
      <c r="C59" s="569">
        <v>0</v>
      </c>
      <c r="D59" s="573">
        <v>0</v>
      </c>
      <c r="E59" s="573">
        <v>0</v>
      </c>
    </row>
    <row r="60" spans="2:5" x14ac:dyDescent="0.2">
      <c r="B60" s="577"/>
      <c r="C60" s="569"/>
      <c r="D60" s="573"/>
      <c r="E60" s="573"/>
    </row>
    <row r="61" spans="2:5" x14ac:dyDescent="0.2">
      <c r="B61" s="577" t="s">
        <v>1311</v>
      </c>
      <c r="C61" s="569">
        <v>23177000</v>
      </c>
      <c r="D61" s="569">
        <v>60838237.030000001</v>
      </c>
      <c r="E61" s="569">
        <v>42114399.219999999</v>
      </c>
    </row>
    <row r="62" spans="2:5" x14ac:dyDescent="0.2">
      <c r="B62" s="577"/>
      <c r="C62" s="569"/>
      <c r="D62" s="569"/>
      <c r="E62" s="569"/>
    </row>
    <row r="63" spans="2:5" x14ac:dyDescent="0.2">
      <c r="B63" s="577" t="s">
        <v>1314</v>
      </c>
      <c r="C63" s="569">
        <v>0</v>
      </c>
      <c r="D63" s="569">
        <v>0</v>
      </c>
      <c r="E63" s="569">
        <v>0</v>
      </c>
    </row>
    <row r="64" spans="2:5" x14ac:dyDescent="0.2">
      <c r="B64" s="577"/>
      <c r="C64" s="569"/>
      <c r="D64" s="569"/>
      <c r="E64" s="569"/>
    </row>
    <row r="65" spans="2:5" x14ac:dyDescent="0.2">
      <c r="B65" s="578" t="s">
        <v>1333</v>
      </c>
      <c r="C65" s="571">
        <v>0</v>
      </c>
      <c r="D65" s="570">
        <v>768565.75</v>
      </c>
      <c r="E65" s="570">
        <v>18242403.560000002</v>
      </c>
    </row>
    <row r="66" spans="2:5" x14ac:dyDescent="0.2">
      <c r="B66" s="578"/>
      <c r="C66" s="571"/>
      <c r="D66" s="570"/>
      <c r="E66" s="570"/>
    </row>
    <row r="67" spans="2:5" ht="24" x14ac:dyDescent="0.2">
      <c r="B67" s="579" t="s">
        <v>1334</v>
      </c>
      <c r="C67" s="571">
        <v>0</v>
      </c>
      <c r="D67" s="570">
        <v>768565.75</v>
      </c>
      <c r="E67" s="570">
        <v>18242403.560000002</v>
      </c>
    </row>
    <row r="68" spans="2:5" ht="12.75" thickBot="1" x14ac:dyDescent="0.25">
      <c r="B68" s="574"/>
      <c r="C68" s="575"/>
      <c r="D68" s="574"/>
      <c r="E68" s="574"/>
    </row>
    <row r="69" spans="2:5" ht="35.1" customHeight="1" thickBot="1" x14ac:dyDescent="0.25">
      <c r="B69" s="532"/>
      <c r="C69" s="532"/>
      <c r="D69" s="532"/>
      <c r="E69" s="532"/>
    </row>
    <row r="70" spans="2:5" x14ac:dyDescent="0.2">
      <c r="B70" s="1261" t="s">
        <v>350</v>
      </c>
      <c r="C70" s="1259" t="s">
        <v>1323</v>
      </c>
      <c r="D70" s="1263" t="s">
        <v>138</v>
      </c>
      <c r="E70" s="566" t="s">
        <v>1304</v>
      </c>
    </row>
    <row r="71" spans="2:5" ht="12.75" thickBot="1" x14ac:dyDescent="0.25">
      <c r="B71" s="1262"/>
      <c r="C71" s="1260"/>
      <c r="D71" s="1264"/>
      <c r="E71" s="567" t="s">
        <v>470</v>
      </c>
    </row>
    <row r="72" spans="2:5" x14ac:dyDescent="0.2">
      <c r="B72" s="568"/>
      <c r="C72" s="569"/>
      <c r="D72" s="569"/>
      <c r="E72" s="569"/>
    </row>
    <row r="73" spans="2:5" x14ac:dyDescent="0.2">
      <c r="B73" s="573" t="s">
        <v>1309</v>
      </c>
      <c r="C73" s="569">
        <v>0</v>
      </c>
      <c r="D73" s="573">
        <v>5869286</v>
      </c>
      <c r="E73" s="573">
        <v>5869286</v>
      </c>
    </row>
    <row r="74" spans="2:5" x14ac:dyDescent="0.2">
      <c r="B74" s="573"/>
      <c r="C74" s="569"/>
      <c r="D74" s="573"/>
      <c r="E74" s="573"/>
    </row>
    <row r="75" spans="2:5" ht="24" x14ac:dyDescent="0.2">
      <c r="B75" s="580" t="s">
        <v>1335</v>
      </c>
      <c r="C75" s="569">
        <v>0</v>
      </c>
      <c r="D75" s="573">
        <v>0</v>
      </c>
      <c r="E75" s="573">
        <v>0</v>
      </c>
    </row>
    <row r="76" spans="2:5" x14ac:dyDescent="0.2">
      <c r="B76" s="572" t="s">
        <v>1326</v>
      </c>
      <c r="C76" s="569">
        <v>0</v>
      </c>
      <c r="D76" s="573">
        <v>0</v>
      </c>
      <c r="E76" s="573">
        <v>0</v>
      </c>
    </row>
    <row r="77" spans="2:5" x14ac:dyDescent="0.2">
      <c r="B77" s="572" t="s">
        <v>1329</v>
      </c>
      <c r="C77" s="569">
        <v>0</v>
      </c>
      <c r="D77" s="573">
        <v>0</v>
      </c>
      <c r="E77" s="573">
        <v>0</v>
      </c>
    </row>
    <row r="78" spans="2:5" x14ac:dyDescent="0.2">
      <c r="B78" s="577"/>
      <c r="C78" s="569"/>
      <c r="D78" s="573"/>
      <c r="E78" s="573"/>
    </row>
    <row r="79" spans="2:5" x14ac:dyDescent="0.2">
      <c r="B79" s="577" t="s">
        <v>1336</v>
      </c>
      <c r="C79" s="569">
        <v>0</v>
      </c>
      <c r="D79" s="569">
        <v>5410030.2699999996</v>
      </c>
      <c r="E79" s="569">
        <v>5400750.2699999996</v>
      </c>
    </row>
    <row r="80" spans="2:5" x14ac:dyDescent="0.2">
      <c r="B80" s="577"/>
      <c r="C80" s="569"/>
      <c r="D80" s="569"/>
      <c r="E80" s="569"/>
    </row>
    <row r="81" spans="2:5" x14ac:dyDescent="0.2">
      <c r="B81" s="577" t="s">
        <v>1315</v>
      </c>
      <c r="C81" s="569">
        <v>0</v>
      </c>
      <c r="D81" s="569">
        <v>0</v>
      </c>
      <c r="E81" s="569">
        <v>0</v>
      </c>
    </row>
    <row r="82" spans="2:5" x14ac:dyDescent="0.2">
      <c r="B82" s="577"/>
      <c r="C82" s="569"/>
      <c r="D82" s="569"/>
      <c r="E82" s="569"/>
    </row>
    <row r="83" spans="2:5" x14ac:dyDescent="0.2">
      <c r="B83" s="578" t="s">
        <v>1337</v>
      </c>
      <c r="C83" s="571">
        <v>0</v>
      </c>
      <c r="D83" s="570">
        <v>459255.73000000045</v>
      </c>
      <c r="E83" s="570">
        <v>468535.73000000045</v>
      </c>
    </row>
    <row r="84" spans="2:5" x14ac:dyDescent="0.2">
      <c r="B84" s="578"/>
      <c r="C84" s="571"/>
      <c r="D84" s="570"/>
      <c r="E84" s="570"/>
    </row>
    <row r="85" spans="2:5" ht="24" x14ac:dyDescent="0.2">
      <c r="B85" s="579" t="s">
        <v>1338</v>
      </c>
      <c r="C85" s="571">
        <v>0</v>
      </c>
      <c r="D85" s="570">
        <v>459255.73000000045</v>
      </c>
      <c r="E85" s="570">
        <v>468535.73000000045</v>
      </c>
    </row>
    <row r="86" spans="2:5" ht="12.75" thickBot="1" x14ac:dyDescent="0.25">
      <c r="B86" s="574"/>
      <c r="C86" s="575"/>
      <c r="D86" s="574"/>
      <c r="E86" s="574"/>
    </row>
  </sheetData>
  <mergeCells count="16">
    <mergeCell ref="B2:E2"/>
    <mergeCell ref="B4:E4"/>
    <mergeCell ref="B5:E5"/>
    <mergeCell ref="B6:E6"/>
    <mergeCell ref="B8:B9"/>
    <mergeCell ref="D8:D9"/>
    <mergeCell ref="B70:B71"/>
    <mergeCell ref="C70:C71"/>
    <mergeCell ref="D70:D71"/>
    <mergeCell ref="B3:E3"/>
    <mergeCell ref="B29:E29"/>
    <mergeCell ref="B39:B40"/>
    <mergeCell ref="C39:C40"/>
    <mergeCell ref="D39:D40"/>
    <mergeCell ref="B52:B53"/>
    <mergeCell ref="D52:D5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9"/>
  <sheetViews>
    <sheetView workbookViewId="0"/>
  </sheetViews>
  <sheetFormatPr baseColWidth="10" defaultColWidth="11" defaultRowHeight="12" x14ac:dyDescent="0.2"/>
  <cols>
    <col min="1" max="1" width="2.140625" style="146" customWidth="1"/>
    <col min="2" max="2" width="38.7109375" style="146" customWidth="1"/>
    <col min="3" max="3" width="18.140625" style="581" customWidth="1"/>
    <col min="4" max="4" width="18" style="146" customWidth="1"/>
    <col min="5" max="5" width="14.7109375" style="581" customWidth="1"/>
    <col min="6" max="6" width="13.85546875" style="146" customWidth="1"/>
    <col min="7" max="7" width="14.85546875" style="146" customWidth="1"/>
    <col min="8" max="8" width="13.7109375" style="581" customWidth="1"/>
    <col min="9" max="256" width="11" style="146"/>
    <col min="257" max="257" width="2.140625" style="146" customWidth="1"/>
    <col min="258" max="258" width="38.7109375" style="146" customWidth="1"/>
    <col min="259" max="259" width="18.140625" style="146" customWidth="1"/>
    <col min="260" max="260" width="18" style="146" customWidth="1"/>
    <col min="261" max="261" width="14.7109375" style="146" customWidth="1"/>
    <col min="262" max="262" width="13.85546875" style="146" customWidth="1"/>
    <col min="263" max="263" width="14.85546875" style="146" customWidth="1"/>
    <col min="264" max="264" width="13.7109375" style="146" customWidth="1"/>
    <col min="265" max="512" width="11" style="146"/>
    <col min="513" max="513" width="2.140625" style="146" customWidth="1"/>
    <col min="514" max="514" width="38.7109375" style="146" customWidth="1"/>
    <col min="515" max="515" width="18.140625" style="146" customWidth="1"/>
    <col min="516" max="516" width="18" style="146" customWidth="1"/>
    <col min="517" max="517" width="14.7109375" style="146" customWidth="1"/>
    <col min="518" max="518" width="13.85546875" style="146" customWidth="1"/>
    <col min="519" max="519" width="14.85546875" style="146" customWidth="1"/>
    <col min="520" max="520" width="13.7109375" style="146" customWidth="1"/>
    <col min="521" max="768" width="11" style="146"/>
    <col min="769" max="769" width="2.140625" style="146" customWidth="1"/>
    <col min="770" max="770" width="38.7109375" style="146" customWidth="1"/>
    <col min="771" max="771" width="18.140625" style="146" customWidth="1"/>
    <col min="772" max="772" width="18" style="146" customWidth="1"/>
    <col min="773" max="773" width="14.7109375" style="146" customWidth="1"/>
    <col min="774" max="774" width="13.85546875" style="146" customWidth="1"/>
    <col min="775" max="775" width="14.85546875" style="146" customWidth="1"/>
    <col min="776" max="776" width="13.7109375" style="146" customWidth="1"/>
    <col min="777" max="1024" width="11" style="146"/>
    <col min="1025" max="1025" width="2.140625" style="146" customWidth="1"/>
    <col min="1026" max="1026" width="38.7109375" style="146" customWidth="1"/>
    <col min="1027" max="1027" width="18.140625" style="146" customWidth="1"/>
    <col min="1028" max="1028" width="18" style="146" customWidth="1"/>
    <col min="1029" max="1029" width="14.7109375" style="146" customWidth="1"/>
    <col min="1030" max="1030" width="13.85546875" style="146" customWidth="1"/>
    <col min="1031" max="1031" width="14.85546875" style="146" customWidth="1"/>
    <col min="1032" max="1032" width="13.7109375" style="146" customWidth="1"/>
    <col min="1033" max="1280" width="11" style="146"/>
    <col min="1281" max="1281" width="2.140625" style="146" customWidth="1"/>
    <col min="1282" max="1282" width="38.7109375" style="146" customWidth="1"/>
    <col min="1283" max="1283" width="18.140625" style="146" customWidth="1"/>
    <col min="1284" max="1284" width="18" style="146" customWidth="1"/>
    <col min="1285" max="1285" width="14.7109375" style="146" customWidth="1"/>
    <col min="1286" max="1286" width="13.85546875" style="146" customWidth="1"/>
    <col min="1287" max="1287" width="14.85546875" style="146" customWidth="1"/>
    <col min="1288" max="1288" width="13.7109375" style="146" customWidth="1"/>
    <col min="1289" max="1536" width="11" style="146"/>
    <col min="1537" max="1537" width="2.140625" style="146" customWidth="1"/>
    <col min="1538" max="1538" width="38.7109375" style="146" customWidth="1"/>
    <col min="1539" max="1539" width="18.140625" style="146" customWidth="1"/>
    <col min="1540" max="1540" width="18" style="146" customWidth="1"/>
    <col min="1541" max="1541" width="14.7109375" style="146" customWidth="1"/>
    <col min="1542" max="1542" width="13.85546875" style="146" customWidth="1"/>
    <col min="1543" max="1543" width="14.85546875" style="146" customWidth="1"/>
    <col min="1544" max="1544" width="13.7109375" style="146" customWidth="1"/>
    <col min="1545" max="1792" width="11" style="146"/>
    <col min="1793" max="1793" width="2.140625" style="146" customWidth="1"/>
    <col min="1794" max="1794" width="38.7109375" style="146" customWidth="1"/>
    <col min="1795" max="1795" width="18.140625" style="146" customWidth="1"/>
    <col min="1796" max="1796" width="18" style="146" customWidth="1"/>
    <col min="1797" max="1797" width="14.7109375" style="146" customWidth="1"/>
    <col min="1798" max="1798" width="13.85546875" style="146" customWidth="1"/>
    <col min="1799" max="1799" width="14.85546875" style="146" customWidth="1"/>
    <col min="1800" max="1800" width="13.7109375" style="146" customWidth="1"/>
    <col min="1801" max="2048" width="11" style="146"/>
    <col min="2049" max="2049" width="2.140625" style="146" customWidth="1"/>
    <col min="2050" max="2050" width="38.7109375" style="146" customWidth="1"/>
    <col min="2051" max="2051" width="18.140625" style="146" customWidth="1"/>
    <col min="2052" max="2052" width="18" style="146" customWidth="1"/>
    <col min="2053" max="2053" width="14.7109375" style="146" customWidth="1"/>
    <col min="2054" max="2054" width="13.85546875" style="146" customWidth="1"/>
    <col min="2055" max="2055" width="14.85546875" style="146" customWidth="1"/>
    <col min="2056" max="2056" width="13.7109375" style="146" customWidth="1"/>
    <col min="2057" max="2304" width="11" style="146"/>
    <col min="2305" max="2305" width="2.140625" style="146" customWidth="1"/>
    <col min="2306" max="2306" width="38.7109375" style="146" customWidth="1"/>
    <col min="2307" max="2307" width="18.140625" style="146" customWidth="1"/>
    <col min="2308" max="2308" width="18" style="146" customWidth="1"/>
    <col min="2309" max="2309" width="14.7109375" style="146" customWidth="1"/>
    <col min="2310" max="2310" width="13.85546875" style="146" customWidth="1"/>
    <col min="2311" max="2311" width="14.85546875" style="146" customWidth="1"/>
    <col min="2312" max="2312" width="13.7109375" style="146" customWidth="1"/>
    <col min="2313" max="2560" width="11" style="146"/>
    <col min="2561" max="2561" width="2.140625" style="146" customWidth="1"/>
    <col min="2562" max="2562" width="38.7109375" style="146" customWidth="1"/>
    <col min="2563" max="2563" width="18.140625" style="146" customWidth="1"/>
    <col min="2564" max="2564" width="18" style="146" customWidth="1"/>
    <col min="2565" max="2565" width="14.7109375" style="146" customWidth="1"/>
    <col min="2566" max="2566" width="13.85546875" style="146" customWidth="1"/>
    <col min="2567" max="2567" width="14.85546875" style="146" customWidth="1"/>
    <col min="2568" max="2568" width="13.7109375" style="146" customWidth="1"/>
    <col min="2569" max="2816" width="11" style="146"/>
    <col min="2817" max="2817" width="2.140625" style="146" customWidth="1"/>
    <col min="2818" max="2818" width="38.7109375" style="146" customWidth="1"/>
    <col min="2819" max="2819" width="18.140625" style="146" customWidth="1"/>
    <col min="2820" max="2820" width="18" style="146" customWidth="1"/>
    <col min="2821" max="2821" width="14.7109375" style="146" customWidth="1"/>
    <col min="2822" max="2822" width="13.85546875" style="146" customWidth="1"/>
    <col min="2823" max="2823" width="14.85546875" style="146" customWidth="1"/>
    <col min="2824" max="2824" width="13.7109375" style="146" customWidth="1"/>
    <col min="2825" max="3072" width="11" style="146"/>
    <col min="3073" max="3073" width="2.140625" style="146" customWidth="1"/>
    <col min="3074" max="3074" width="38.7109375" style="146" customWidth="1"/>
    <col min="3075" max="3075" width="18.140625" style="146" customWidth="1"/>
    <col min="3076" max="3076" width="18" style="146" customWidth="1"/>
    <col min="3077" max="3077" width="14.7109375" style="146" customWidth="1"/>
    <col min="3078" max="3078" width="13.85546875" style="146" customWidth="1"/>
    <col min="3079" max="3079" width="14.85546875" style="146" customWidth="1"/>
    <col min="3080" max="3080" width="13.7109375" style="146" customWidth="1"/>
    <col min="3081" max="3328" width="11" style="146"/>
    <col min="3329" max="3329" width="2.140625" style="146" customWidth="1"/>
    <col min="3330" max="3330" width="38.7109375" style="146" customWidth="1"/>
    <col min="3331" max="3331" width="18.140625" style="146" customWidth="1"/>
    <col min="3332" max="3332" width="18" style="146" customWidth="1"/>
    <col min="3333" max="3333" width="14.7109375" style="146" customWidth="1"/>
    <col min="3334" max="3334" width="13.85546875" style="146" customWidth="1"/>
    <col min="3335" max="3335" width="14.85546875" style="146" customWidth="1"/>
    <col min="3336" max="3336" width="13.7109375" style="146" customWidth="1"/>
    <col min="3337" max="3584" width="11" style="146"/>
    <col min="3585" max="3585" width="2.140625" style="146" customWidth="1"/>
    <col min="3586" max="3586" width="38.7109375" style="146" customWidth="1"/>
    <col min="3587" max="3587" width="18.140625" style="146" customWidth="1"/>
    <col min="3588" max="3588" width="18" style="146" customWidth="1"/>
    <col min="3589" max="3589" width="14.7109375" style="146" customWidth="1"/>
    <col min="3590" max="3590" width="13.85546875" style="146" customWidth="1"/>
    <col min="3591" max="3591" width="14.85546875" style="146" customWidth="1"/>
    <col min="3592" max="3592" width="13.7109375" style="146" customWidth="1"/>
    <col min="3593" max="3840" width="11" style="146"/>
    <col min="3841" max="3841" width="2.140625" style="146" customWidth="1"/>
    <col min="3842" max="3842" width="38.7109375" style="146" customWidth="1"/>
    <col min="3843" max="3843" width="18.140625" style="146" customWidth="1"/>
    <col min="3844" max="3844" width="18" style="146" customWidth="1"/>
    <col min="3845" max="3845" width="14.7109375" style="146" customWidth="1"/>
    <col min="3846" max="3846" width="13.85546875" style="146" customWidth="1"/>
    <col min="3847" max="3847" width="14.85546875" style="146" customWidth="1"/>
    <col min="3848" max="3848" width="13.7109375" style="146" customWidth="1"/>
    <col min="3849" max="4096" width="11" style="146"/>
    <col min="4097" max="4097" width="2.140625" style="146" customWidth="1"/>
    <col min="4098" max="4098" width="38.7109375" style="146" customWidth="1"/>
    <col min="4099" max="4099" width="18.140625" style="146" customWidth="1"/>
    <col min="4100" max="4100" width="18" style="146" customWidth="1"/>
    <col min="4101" max="4101" width="14.7109375" style="146" customWidth="1"/>
    <col min="4102" max="4102" width="13.85546875" style="146" customWidth="1"/>
    <col min="4103" max="4103" width="14.85546875" style="146" customWidth="1"/>
    <col min="4104" max="4104" width="13.7109375" style="146" customWidth="1"/>
    <col min="4105" max="4352" width="11" style="146"/>
    <col min="4353" max="4353" width="2.140625" style="146" customWidth="1"/>
    <col min="4354" max="4354" width="38.7109375" style="146" customWidth="1"/>
    <col min="4355" max="4355" width="18.140625" style="146" customWidth="1"/>
    <col min="4356" max="4356" width="18" style="146" customWidth="1"/>
    <col min="4357" max="4357" width="14.7109375" style="146" customWidth="1"/>
    <col min="4358" max="4358" width="13.85546875" style="146" customWidth="1"/>
    <col min="4359" max="4359" width="14.85546875" style="146" customWidth="1"/>
    <col min="4360" max="4360" width="13.7109375" style="146" customWidth="1"/>
    <col min="4361" max="4608" width="11" style="146"/>
    <col min="4609" max="4609" width="2.140625" style="146" customWidth="1"/>
    <col min="4610" max="4610" width="38.7109375" style="146" customWidth="1"/>
    <col min="4611" max="4611" width="18.140625" style="146" customWidth="1"/>
    <col min="4612" max="4612" width="18" style="146" customWidth="1"/>
    <col min="4613" max="4613" width="14.7109375" style="146" customWidth="1"/>
    <col min="4614" max="4614" width="13.85546875" style="146" customWidth="1"/>
    <col min="4615" max="4615" width="14.85546875" style="146" customWidth="1"/>
    <col min="4616" max="4616" width="13.7109375" style="146" customWidth="1"/>
    <col min="4617" max="4864" width="11" style="146"/>
    <col min="4865" max="4865" width="2.140625" style="146" customWidth="1"/>
    <col min="4866" max="4866" width="38.7109375" style="146" customWidth="1"/>
    <col min="4867" max="4867" width="18.140625" style="146" customWidth="1"/>
    <col min="4868" max="4868" width="18" style="146" customWidth="1"/>
    <col min="4869" max="4869" width="14.7109375" style="146" customWidth="1"/>
    <col min="4870" max="4870" width="13.85546875" style="146" customWidth="1"/>
    <col min="4871" max="4871" width="14.85546875" style="146" customWidth="1"/>
    <col min="4872" max="4872" width="13.7109375" style="146" customWidth="1"/>
    <col min="4873" max="5120" width="11" style="146"/>
    <col min="5121" max="5121" width="2.140625" style="146" customWidth="1"/>
    <col min="5122" max="5122" width="38.7109375" style="146" customWidth="1"/>
    <col min="5123" max="5123" width="18.140625" style="146" customWidth="1"/>
    <col min="5124" max="5124" width="18" style="146" customWidth="1"/>
    <col min="5125" max="5125" width="14.7109375" style="146" customWidth="1"/>
    <col min="5126" max="5126" width="13.85546875" style="146" customWidth="1"/>
    <col min="5127" max="5127" width="14.85546875" style="146" customWidth="1"/>
    <col min="5128" max="5128" width="13.7109375" style="146" customWidth="1"/>
    <col min="5129" max="5376" width="11" style="146"/>
    <col min="5377" max="5377" width="2.140625" style="146" customWidth="1"/>
    <col min="5378" max="5378" width="38.7109375" style="146" customWidth="1"/>
    <col min="5379" max="5379" width="18.140625" style="146" customWidth="1"/>
    <col min="5380" max="5380" width="18" style="146" customWidth="1"/>
    <col min="5381" max="5381" width="14.7109375" style="146" customWidth="1"/>
    <col min="5382" max="5382" width="13.85546875" style="146" customWidth="1"/>
    <col min="5383" max="5383" width="14.85546875" style="146" customWidth="1"/>
    <col min="5384" max="5384" width="13.7109375" style="146" customWidth="1"/>
    <col min="5385" max="5632" width="11" style="146"/>
    <col min="5633" max="5633" width="2.140625" style="146" customWidth="1"/>
    <col min="5634" max="5634" width="38.7109375" style="146" customWidth="1"/>
    <col min="5635" max="5635" width="18.140625" style="146" customWidth="1"/>
    <col min="5636" max="5636" width="18" style="146" customWidth="1"/>
    <col min="5637" max="5637" width="14.7109375" style="146" customWidth="1"/>
    <col min="5638" max="5638" width="13.85546875" style="146" customWidth="1"/>
    <col min="5639" max="5639" width="14.85546875" style="146" customWidth="1"/>
    <col min="5640" max="5640" width="13.7109375" style="146" customWidth="1"/>
    <col min="5641" max="5888" width="11" style="146"/>
    <col min="5889" max="5889" width="2.140625" style="146" customWidth="1"/>
    <col min="5890" max="5890" width="38.7109375" style="146" customWidth="1"/>
    <col min="5891" max="5891" width="18.140625" style="146" customWidth="1"/>
    <col min="5892" max="5892" width="18" style="146" customWidth="1"/>
    <col min="5893" max="5893" width="14.7109375" style="146" customWidth="1"/>
    <col min="5894" max="5894" width="13.85546875" style="146" customWidth="1"/>
    <col min="5895" max="5895" width="14.85546875" style="146" customWidth="1"/>
    <col min="5896" max="5896" width="13.7109375" style="146" customWidth="1"/>
    <col min="5897" max="6144" width="11" style="146"/>
    <col min="6145" max="6145" width="2.140625" style="146" customWidth="1"/>
    <col min="6146" max="6146" width="38.7109375" style="146" customWidth="1"/>
    <col min="6147" max="6147" width="18.140625" style="146" customWidth="1"/>
    <col min="6148" max="6148" width="18" style="146" customWidth="1"/>
    <col min="6149" max="6149" width="14.7109375" style="146" customWidth="1"/>
    <col min="6150" max="6150" width="13.85546875" style="146" customWidth="1"/>
    <col min="6151" max="6151" width="14.85546875" style="146" customWidth="1"/>
    <col min="6152" max="6152" width="13.7109375" style="146" customWidth="1"/>
    <col min="6153" max="6400" width="11" style="146"/>
    <col min="6401" max="6401" width="2.140625" style="146" customWidth="1"/>
    <col min="6402" max="6402" width="38.7109375" style="146" customWidth="1"/>
    <col min="6403" max="6403" width="18.140625" style="146" customWidth="1"/>
    <col min="6404" max="6404" width="18" style="146" customWidth="1"/>
    <col min="6405" max="6405" width="14.7109375" style="146" customWidth="1"/>
    <col min="6406" max="6406" width="13.85546875" style="146" customWidth="1"/>
    <col min="6407" max="6407" width="14.85546875" style="146" customWidth="1"/>
    <col min="6408" max="6408" width="13.7109375" style="146" customWidth="1"/>
    <col min="6409" max="6656" width="11" style="146"/>
    <col min="6657" max="6657" width="2.140625" style="146" customWidth="1"/>
    <col min="6658" max="6658" width="38.7109375" style="146" customWidth="1"/>
    <col min="6659" max="6659" width="18.140625" style="146" customWidth="1"/>
    <col min="6660" max="6660" width="18" style="146" customWidth="1"/>
    <col min="6661" max="6661" width="14.7109375" style="146" customWidth="1"/>
    <col min="6662" max="6662" width="13.85546875" style="146" customWidth="1"/>
    <col min="6663" max="6663" width="14.85546875" style="146" customWidth="1"/>
    <col min="6664" max="6664" width="13.7109375" style="146" customWidth="1"/>
    <col min="6665" max="6912" width="11" style="146"/>
    <col min="6913" max="6913" width="2.140625" style="146" customWidth="1"/>
    <col min="6914" max="6914" width="38.7109375" style="146" customWidth="1"/>
    <col min="6915" max="6915" width="18.140625" style="146" customWidth="1"/>
    <col min="6916" max="6916" width="18" style="146" customWidth="1"/>
    <col min="6917" max="6917" width="14.7109375" style="146" customWidth="1"/>
    <col min="6918" max="6918" width="13.85546875" style="146" customWidth="1"/>
    <col min="6919" max="6919" width="14.85546875" style="146" customWidth="1"/>
    <col min="6920" max="6920" width="13.7109375" style="146" customWidth="1"/>
    <col min="6921" max="7168" width="11" style="146"/>
    <col min="7169" max="7169" width="2.140625" style="146" customWidth="1"/>
    <col min="7170" max="7170" width="38.7109375" style="146" customWidth="1"/>
    <col min="7171" max="7171" width="18.140625" style="146" customWidth="1"/>
    <col min="7172" max="7172" width="18" style="146" customWidth="1"/>
    <col min="7173" max="7173" width="14.7109375" style="146" customWidth="1"/>
    <col min="7174" max="7174" width="13.85546875" style="146" customWidth="1"/>
    <col min="7175" max="7175" width="14.85546875" style="146" customWidth="1"/>
    <col min="7176" max="7176" width="13.7109375" style="146" customWidth="1"/>
    <col min="7177" max="7424" width="11" style="146"/>
    <col min="7425" max="7425" width="2.140625" style="146" customWidth="1"/>
    <col min="7426" max="7426" width="38.7109375" style="146" customWidth="1"/>
    <col min="7427" max="7427" width="18.140625" style="146" customWidth="1"/>
    <col min="7428" max="7428" width="18" style="146" customWidth="1"/>
    <col min="7429" max="7429" width="14.7109375" style="146" customWidth="1"/>
    <col min="7430" max="7430" width="13.85546875" style="146" customWidth="1"/>
    <col min="7431" max="7431" width="14.85546875" style="146" customWidth="1"/>
    <col min="7432" max="7432" width="13.7109375" style="146" customWidth="1"/>
    <col min="7433" max="7680" width="11" style="146"/>
    <col min="7681" max="7681" width="2.140625" style="146" customWidth="1"/>
    <col min="7682" max="7682" width="38.7109375" style="146" customWidth="1"/>
    <col min="7683" max="7683" width="18.140625" style="146" customWidth="1"/>
    <col min="7684" max="7684" width="18" style="146" customWidth="1"/>
    <col min="7685" max="7685" width="14.7109375" style="146" customWidth="1"/>
    <col min="7686" max="7686" width="13.85546875" style="146" customWidth="1"/>
    <col min="7687" max="7687" width="14.85546875" style="146" customWidth="1"/>
    <col min="7688" max="7688" width="13.7109375" style="146" customWidth="1"/>
    <col min="7689" max="7936" width="11" style="146"/>
    <col min="7937" max="7937" width="2.140625" style="146" customWidth="1"/>
    <col min="7938" max="7938" width="38.7109375" style="146" customWidth="1"/>
    <col min="7939" max="7939" width="18.140625" style="146" customWidth="1"/>
    <col min="7940" max="7940" width="18" style="146" customWidth="1"/>
    <col min="7941" max="7941" width="14.7109375" style="146" customWidth="1"/>
    <col min="7942" max="7942" width="13.85546875" style="146" customWidth="1"/>
    <col min="7943" max="7943" width="14.85546875" style="146" customWidth="1"/>
    <col min="7944" max="7944" width="13.7109375" style="146" customWidth="1"/>
    <col min="7945" max="8192" width="11" style="146"/>
    <col min="8193" max="8193" width="2.140625" style="146" customWidth="1"/>
    <col min="8194" max="8194" width="38.7109375" style="146" customWidth="1"/>
    <col min="8195" max="8195" width="18.140625" style="146" customWidth="1"/>
    <col min="8196" max="8196" width="18" style="146" customWidth="1"/>
    <col min="8197" max="8197" width="14.7109375" style="146" customWidth="1"/>
    <col min="8198" max="8198" width="13.85546875" style="146" customWidth="1"/>
    <col min="8199" max="8199" width="14.85546875" style="146" customWidth="1"/>
    <col min="8200" max="8200" width="13.7109375" style="146" customWidth="1"/>
    <col min="8201" max="8448" width="11" style="146"/>
    <col min="8449" max="8449" width="2.140625" style="146" customWidth="1"/>
    <col min="8450" max="8450" width="38.7109375" style="146" customWidth="1"/>
    <col min="8451" max="8451" width="18.140625" style="146" customWidth="1"/>
    <col min="8452" max="8452" width="18" style="146" customWidth="1"/>
    <col min="8453" max="8453" width="14.7109375" style="146" customWidth="1"/>
    <col min="8454" max="8454" width="13.85546875" style="146" customWidth="1"/>
    <col min="8455" max="8455" width="14.85546875" style="146" customWidth="1"/>
    <col min="8456" max="8456" width="13.7109375" style="146" customWidth="1"/>
    <col min="8457" max="8704" width="11" style="146"/>
    <col min="8705" max="8705" width="2.140625" style="146" customWidth="1"/>
    <col min="8706" max="8706" width="38.7109375" style="146" customWidth="1"/>
    <col min="8707" max="8707" width="18.140625" style="146" customWidth="1"/>
    <col min="8708" max="8708" width="18" style="146" customWidth="1"/>
    <col min="8709" max="8709" width="14.7109375" style="146" customWidth="1"/>
    <col min="8710" max="8710" width="13.85546875" style="146" customWidth="1"/>
    <col min="8711" max="8711" width="14.85546875" style="146" customWidth="1"/>
    <col min="8712" max="8712" width="13.7109375" style="146" customWidth="1"/>
    <col min="8713" max="8960" width="11" style="146"/>
    <col min="8961" max="8961" width="2.140625" style="146" customWidth="1"/>
    <col min="8962" max="8962" width="38.7109375" style="146" customWidth="1"/>
    <col min="8963" max="8963" width="18.140625" style="146" customWidth="1"/>
    <col min="8964" max="8964" width="18" style="146" customWidth="1"/>
    <col min="8965" max="8965" width="14.7109375" style="146" customWidth="1"/>
    <col min="8966" max="8966" width="13.85546875" style="146" customWidth="1"/>
    <col min="8967" max="8967" width="14.85546875" style="146" customWidth="1"/>
    <col min="8968" max="8968" width="13.7109375" style="146" customWidth="1"/>
    <col min="8969" max="9216" width="11" style="146"/>
    <col min="9217" max="9217" width="2.140625" style="146" customWidth="1"/>
    <col min="9218" max="9218" width="38.7109375" style="146" customWidth="1"/>
    <col min="9219" max="9219" width="18.140625" style="146" customWidth="1"/>
    <col min="9220" max="9220" width="18" style="146" customWidth="1"/>
    <col min="9221" max="9221" width="14.7109375" style="146" customWidth="1"/>
    <col min="9222" max="9222" width="13.85546875" style="146" customWidth="1"/>
    <col min="9223" max="9223" width="14.85546875" style="146" customWidth="1"/>
    <col min="9224" max="9224" width="13.7109375" style="146" customWidth="1"/>
    <col min="9225" max="9472" width="11" style="146"/>
    <col min="9473" max="9473" width="2.140625" style="146" customWidth="1"/>
    <col min="9474" max="9474" width="38.7109375" style="146" customWidth="1"/>
    <col min="9475" max="9475" width="18.140625" style="146" customWidth="1"/>
    <col min="9476" max="9476" width="18" style="146" customWidth="1"/>
    <col min="9477" max="9477" width="14.7109375" style="146" customWidth="1"/>
    <col min="9478" max="9478" width="13.85546875" style="146" customWidth="1"/>
    <col min="9479" max="9479" width="14.85546875" style="146" customWidth="1"/>
    <col min="9480" max="9480" width="13.7109375" style="146" customWidth="1"/>
    <col min="9481" max="9728" width="11" style="146"/>
    <col min="9729" max="9729" width="2.140625" style="146" customWidth="1"/>
    <col min="9730" max="9730" width="38.7109375" style="146" customWidth="1"/>
    <col min="9731" max="9731" width="18.140625" style="146" customWidth="1"/>
    <col min="9732" max="9732" width="18" style="146" customWidth="1"/>
    <col min="9733" max="9733" width="14.7109375" style="146" customWidth="1"/>
    <col min="9734" max="9734" width="13.85546875" style="146" customWidth="1"/>
    <col min="9735" max="9735" width="14.85546875" style="146" customWidth="1"/>
    <col min="9736" max="9736" width="13.7109375" style="146" customWidth="1"/>
    <col min="9737" max="9984" width="11" style="146"/>
    <col min="9985" max="9985" width="2.140625" style="146" customWidth="1"/>
    <col min="9986" max="9986" width="38.7109375" style="146" customWidth="1"/>
    <col min="9987" max="9987" width="18.140625" style="146" customWidth="1"/>
    <col min="9988" max="9988" width="18" style="146" customWidth="1"/>
    <col min="9989" max="9989" width="14.7109375" style="146" customWidth="1"/>
    <col min="9990" max="9990" width="13.85546875" style="146" customWidth="1"/>
    <col min="9991" max="9991" width="14.85546875" style="146" customWidth="1"/>
    <col min="9992" max="9992" width="13.7109375" style="146" customWidth="1"/>
    <col min="9993" max="10240" width="11" style="146"/>
    <col min="10241" max="10241" width="2.140625" style="146" customWidth="1"/>
    <col min="10242" max="10242" width="38.7109375" style="146" customWidth="1"/>
    <col min="10243" max="10243" width="18.140625" style="146" customWidth="1"/>
    <col min="10244" max="10244" width="18" style="146" customWidth="1"/>
    <col min="10245" max="10245" width="14.7109375" style="146" customWidth="1"/>
    <col min="10246" max="10246" width="13.85546875" style="146" customWidth="1"/>
    <col min="10247" max="10247" width="14.85546875" style="146" customWidth="1"/>
    <col min="10248" max="10248" width="13.7109375" style="146" customWidth="1"/>
    <col min="10249" max="10496" width="11" style="146"/>
    <col min="10497" max="10497" width="2.140625" style="146" customWidth="1"/>
    <col min="10498" max="10498" width="38.7109375" style="146" customWidth="1"/>
    <col min="10499" max="10499" width="18.140625" style="146" customWidth="1"/>
    <col min="10500" max="10500" width="18" style="146" customWidth="1"/>
    <col min="10501" max="10501" width="14.7109375" style="146" customWidth="1"/>
    <col min="10502" max="10502" width="13.85546875" style="146" customWidth="1"/>
    <col min="10503" max="10503" width="14.85546875" style="146" customWidth="1"/>
    <col min="10504" max="10504" width="13.7109375" style="146" customWidth="1"/>
    <col min="10505" max="10752" width="11" style="146"/>
    <col min="10753" max="10753" width="2.140625" style="146" customWidth="1"/>
    <col min="10754" max="10754" width="38.7109375" style="146" customWidth="1"/>
    <col min="10755" max="10755" width="18.140625" style="146" customWidth="1"/>
    <col min="10756" max="10756" width="18" style="146" customWidth="1"/>
    <col min="10757" max="10757" width="14.7109375" style="146" customWidth="1"/>
    <col min="10758" max="10758" width="13.85546875" style="146" customWidth="1"/>
    <col min="10759" max="10759" width="14.85546875" style="146" customWidth="1"/>
    <col min="10760" max="10760" width="13.7109375" style="146" customWidth="1"/>
    <col min="10761" max="11008" width="11" style="146"/>
    <col min="11009" max="11009" width="2.140625" style="146" customWidth="1"/>
    <col min="11010" max="11010" width="38.7109375" style="146" customWidth="1"/>
    <col min="11011" max="11011" width="18.140625" style="146" customWidth="1"/>
    <col min="11012" max="11012" width="18" style="146" customWidth="1"/>
    <col min="11013" max="11013" width="14.7109375" style="146" customWidth="1"/>
    <col min="11014" max="11014" width="13.85546875" style="146" customWidth="1"/>
    <col min="11015" max="11015" width="14.85546875" style="146" customWidth="1"/>
    <col min="11016" max="11016" width="13.7109375" style="146" customWidth="1"/>
    <col min="11017" max="11264" width="11" style="146"/>
    <col min="11265" max="11265" width="2.140625" style="146" customWidth="1"/>
    <col min="11266" max="11266" width="38.7109375" style="146" customWidth="1"/>
    <col min="11267" max="11267" width="18.140625" style="146" customWidth="1"/>
    <col min="11268" max="11268" width="18" style="146" customWidth="1"/>
    <col min="11269" max="11269" width="14.7109375" style="146" customWidth="1"/>
    <col min="11270" max="11270" width="13.85546875" style="146" customWidth="1"/>
    <col min="11271" max="11271" width="14.85546875" style="146" customWidth="1"/>
    <col min="11272" max="11272" width="13.7109375" style="146" customWidth="1"/>
    <col min="11273" max="11520" width="11" style="146"/>
    <col min="11521" max="11521" width="2.140625" style="146" customWidth="1"/>
    <col min="11522" max="11522" width="38.7109375" style="146" customWidth="1"/>
    <col min="11523" max="11523" width="18.140625" style="146" customWidth="1"/>
    <col min="11524" max="11524" width="18" style="146" customWidth="1"/>
    <col min="11525" max="11525" width="14.7109375" style="146" customWidth="1"/>
    <col min="11526" max="11526" width="13.85546875" style="146" customWidth="1"/>
    <col min="11527" max="11527" width="14.85546875" style="146" customWidth="1"/>
    <col min="11528" max="11528" width="13.7109375" style="146" customWidth="1"/>
    <col min="11529" max="11776" width="11" style="146"/>
    <col min="11777" max="11777" width="2.140625" style="146" customWidth="1"/>
    <col min="11778" max="11778" width="38.7109375" style="146" customWidth="1"/>
    <col min="11779" max="11779" width="18.140625" style="146" customWidth="1"/>
    <col min="11780" max="11780" width="18" style="146" customWidth="1"/>
    <col min="11781" max="11781" width="14.7109375" style="146" customWidth="1"/>
    <col min="11782" max="11782" width="13.85546875" style="146" customWidth="1"/>
    <col min="11783" max="11783" width="14.85546875" style="146" customWidth="1"/>
    <col min="11784" max="11784" width="13.7109375" style="146" customWidth="1"/>
    <col min="11785" max="12032" width="11" style="146"/>
    <col min="12033" max="12033" width="2.140625" style="146" customWidth="1"/>
    <col min="12034" max="12034" width="38.7109375" style="146" customWidth="1"/>
    <col min="12035" max="12035" width="18.140625" style="146" customWidth="1"/>
    <col min="12036" max="12036" width="18" style="146" customWidth="1"/>
    <col min="12037" max="12037" width="14.7109375" style="146" customWidth="1"/>
    <col min="12038" max="12038" width="13.85546875" style="146" customWidth="1"/>
    <col min="12039" max="12039" width="14.85546875" style="146" customWidth="1"/>
    <col min="12040" max="12040" width="13.7109375" style="146" customWidth="1"/>
    <col min="12041" max="12288" width="11" style="146"/>
    <col min="12289" max="12289" width="2.140625" style="146" customWidth="1"/>
    <col min="12290" max="12290" width="38.7109375" style="146" customWidth="1"/>
    <col min="12291" max="12291" width="18.140625" style="146" customWidth="1"/>
    <col min="12292" max="12292" width="18" style="146" customWidth="1"/>
    <col min="12293" max="12293" width="14.7109375" style="146" customWidth="1"/>
    <col min="12294" max="12294" width="13.85546875" style="146" customWidth="1"/>
    <col min="12295" max="12295" width="14.85546875" style="146" customWidth="1"/>
    <col min="12296" max="12296" width="13.7109375" style="146" customWidth="1"/>
    <col min="12297" max="12544" width="11" style="146"/>
    <col min="12545" max="12545" width="2.140625" style="146" customWidth="1"/>
    <col min="12546" max="12546" width="38.7109375" style="146" customWidth="1"/>
    <col min="12547" max="12547" width="18.140625" style="146" customWidth="1"/>
    <col min="12548" max="12548" width="18" style="146" customWidth="1"/>
    <col min="12549" max="12549" width="14.7109375" style="146" customWidth="1"/>
    <col min="12550" max="12550" width="13.85546875" style="146" customWidth="1"/>
    <col min="12551" max="12551" width="14.85546875" style="146" customWidth="1"/>
    <col min="12552" max="12552" width="13.7109375" style="146" customWidth="1"/>
    <col min="12553" max="12800" width="11" style="146"/>
    <col min="12801" max="12801" width="2.140625" style="146" customWidth="1"/>
    <col min="12802" max="12802" width="38.7109375" style="146" customWidth="1"/>
    <col min="12803" max="12803" width="18.140625" style="146" customWidth="1"/>
    <col min="12804" max="12804" width="18" style="146" customWidth="1"/>
    <col min="12805" max="12805" width="14.7109375" style="146" customWidth="1"/>
    <col min="12806" max="12806" width="13.85546875" style="146" customWidth="1"/>
    <col min="12807" max="12807" width="14.85546875" style="146" customWidth="1"/>
    <col min="12808" max="12808" width="13.7109375" style="146" customWidth="1"/>
    <col min="12809" max="13056" width="11" style="146"/>
    <col min="13057" max="13057" width="2.140625" style="146" customWidth="1"/>
    <col min="13058" max="13058" width="38.7109375" style="146" customWidth="1"/>
    <col min="13059" max="13059" width="18.140625" style="146" customWidth="1"/>
    <col min="13060" max="13060" width="18" style="146" customWidth="1"/>
    <col min="13061" max="13061" width="14.7109375" style="146" customWidth="1"/>
    <col min="13062" max="13062" width="13.85546875" style="146" customWidth="1"/>
    <col min="13063" max="13063" width="14.85546875" style="146" customWidth="1"/>
    <col min="13064" max="13064" width="13.7109375" style="146" customWidth="1"/>
    <col min="13065" max="13312" width="11" style="146"/>
    <col min="13313" max="13313" width="2.140625" style="146" customWidth="1"/>
    <col min="13314" max="13314" width="38.7109375" style="146" customWidth="1"/>
    <col min="13315" max="13315" width="18.140625" style="146" customWidth="1"/>
    <col min="13316" max="13316" width="18" style="146" customWidth="1"/>
    <col min="13317" max="13317" width="14.7109375" style="146" customWidth="1"/>
    <col min="13318" max="13318" width="13.85546875" style="146" customWidth="1"/>
    <col min="13319" max="13319" width="14.85546875" style="146" customWidth="1"/>
    <col min="13320" max="13320" width="13.7109375" style="146" customWidth="1"/>
    <col min="13321" max="13568" width="11" style="146"/>
    <col min="13569" max="13569" width="2.140625" style="146" customWidth="1"/>
    <col min="13570" max="13570" width="38.7109375" style="146" customWidth="1"/>
    <col min="13571" max="13571" width="18.140625" style="146" customWidth="1"/>
    <col min="13572" max="13572" width="18" style="146" customWidth="1"/>
    <col min="13573" max="13573" width="14.7109375" style="146" customWidth="1"/>
    <col min="13574" max="13574" width="13.85546875" style="146" customWidth="1"/>
    <col min="13575" max="13575" width="14.85546875" style="146" customWidth="1"/>
    <col min="13576" max="13576" width="13.7109375" style="146" customWidth="1"/>
    <col min="13577" max="13824" width="11" style="146"/>
    <col min="13825" max="13825" width="2.140625" style="146" customWidth="1"/>
    <col min="13826" max="13826" width="38.7109375" style="146" customWidth="1"/>
    <col min="13827" max="13827" width="18.140625" style="146" customWidth="1"/>
    <col min="13828" max="13828" width="18" style="146" customWidth="1"/>
    <col min="13829" max="13829" width="14.7109375" style="146" customWidth="1"/>
    <col min="13830" max="13830" width="13.85546875" style="146" customWidth="1"/>
    <col min="13831" max="13831" width="14.85546875" style="146" customWidth="1"/>
    <col min="13832" max="13832" width="13.7109375" style="146" customWidth="1"/>
    <col min="13833" max="14080" width="11" style="146"/>
    <col min="14081" max="14081" width="2.140625" style="146" customWidth="1"/>
    <col min="14082" max="14082" width="38.7109375" style="146" customWidth="1"/>
    <col min="14083" max="14083" width="18.140625" style="146" customWidth="1"/>
    <col min="14084" max="14084" width="18" style="146" customWidth="1"/>
    <col min="14085" max="14085" width="14.7109375" style="146" customWidth="1"/>
    <col min="14086" max="14086" width="13.85546875" style="146" customWidth="1"/>
    <col min="14087" max="14087" width="14.85546875" style="146" customWidth="1"/>
    <col min="14088" max="14088" width="13.7109375" style="146" customWidth="1"/>
    <col min="14089" max="14336" width="11" style="146"/>
    <col min="14337" max="14337" width="2.140625" style="146" customWidth="1"/>
    <col min="14338" max="14338" width="38.7109375" style="146" customWidth="1"/>
    <col min="14339" max="14339" width="18.140625" style="146" customWidth="1"/>
    <col min="14340" max="14340" width="18" style="146" customWidth="1"/>
    <col min="14341" max="14341" width="14.7109375" style="146" customWidth="1"/>
    <col min="14342" max="14342" width="13.85546875" style="146" customWidth="1"/>
    <col min="14343" max="14343" width="14.85546875" style="146" customWidth="1"/>
    <col min="14344" max="14344" width="13.7109375" style="146" customWidth="1"/>
    <col min="14345" max="14592" width="11" style="146"/>
    <col min="14593" max="14593" width="2.140625" style="146" customWidth="1"/>
    <col min="14594" max="14594" width="38.7109375" style="146" customWidth="1"/>
    <col min="14595" max="14595" width="18.140625" style="146" customWidth="1"/>
    <col min="14596" max="14596" width="18" style="146" customWidth="1"/>
    <col min="14597" max="14597" width="14.7109375" style="146" customWidth="1"/>
    <col min="14598" max="14598" width="13.85546875" style="146" customWidth="1"/>
    <col min="14599" max="14599" width="14.85546875" style="146" customWidth="1"/>
    <col min="14600" max="14600" width="13.7109375" style="146" customWidth="1"/>
    <col min="14601" max="14848" width="11" style="146"/>
    <col min="14849" max="14849" width="2.140625" style="146" customWidth="1"/>
    <col min="14850" max="14850" width="38.7109375" style="146" customWidth="1"/>
    <col min="14851" max="14851" width="18.140625" style="146" customWidth="1"/>
    <col min="14852" max="14852" width="18" style="146" customWidth="1"/>
    <col min="14853" max="14853" width="14.7109375" style="146" customWidth="1"/>
    <col min="14854" max="14854" width="13.85546875" style="146" customWidth="1"/>
    <col min="14855" max="14855" width="14.85546875" style="146" customWidth="1"/>
    <col min="14856" max="14856" width="13.7109375" style="146" customWidth="1"/>
    <col min="14857" max="15104" width="11" style="146"/>
    <col min="15105" max="15105" width="2.140625" style="146" customWidth="1"/>
    <col min="15106" max="15106" width="38.7109375" style="146" customWidth="1"/>
    <col min="15107" max="15107" width="18.140625" style="146" customWidth="1"/>
    <col min="15108" max="15108" width="18" style="146" customWidth="1"/>
    <col min="15109" max="15109" width="14.7109375" style="146" customWidth="1"/>
    <col min="15110" max="15110" width="13.85546875" style="146" customWidth="1"/>
    <col min="15111" max="15111" width="14.85546875" style="146" customWidth="1"/>
    <col min="15112" max="15112" width="13.7109375" style="146" customWidth="1"/>
    <col min="15113" max="15360" width="11" style="146"/>
    <col min="15361" max="15361" width="2.140625" style="146" customWidth="1"/>
    <col min="15362" max="15362" width="38.7109375" style="146" customWidth="1"/>
    <col min="15363" max="15363" width="18.140625" style="146" customWidth="1"/>
    <col min="15364" max="15364" width="18" style="146" customWidth="1"/>
    <col min="15365" max="15365" width="14.7109375" style="146" customWidth="1"/>
    <col min="15366" max="15366" width="13.85546875" style="146" customWidth="1"/>
    <col min="15367" max="15367" width="14.85546875" style="146" customWidth="1"/>
    <col min="15368" max="15368" width="13.7109375" style="146" customWidth="1"/>
    <col min="15369" max="15616" width="11" style="146"/>
    <col min="15617" max="15617" width="2.140625" style="146" customWidth="1"/>
    <col min="15618" max="15618" width="38.7109375" style="146" customWidth="1"/>
    <col min="15619" max="15619" width="18.140625" style="146" customWidth="1"/>
    <col min="15620" max="15620" width="18" style="146" customWidth="1"/>
    <col min="15621" max="15621" width="14.7109375" style="146" customWidth="1"/>
    <col min="15622" max="15622" width="13.85546875" style="146" customWidth="1"/>
    <col min="15623" max="15623" width="14.85546875" style="146" customWidth="1"/>
    <col min="15624" max="15624" width="13.7109375" style="146" customWidth="1"/>
    <col min="15625" max="15872" width="11" style="146"/>
    <col min="15873" max="15873" width="2.140625" style="146" customWidth="1"/>
    <col min="15874" max="15874" width="38.7109375" style="146" customWidth="1"/>
    <col min="15875" max="15875" width="18.140625" style="146" customWidth="1"/>
    <col min="15876" max="15876" width="18" style="146" customWidth="1"/>
    <col min="15877" max="15877" width="14.7109375" style="146" customWidth="1"/>
    <col min="15878" max="15878" width="13.85546875" style="146" customWidth="1"/>
    <col min="15879" max="15879" width="14.85546875" style="146" customWidth="1"/>
    <col min="15880" max="15880" width="13.7109375" style="146" customWidth="1"/>
    <col min="15881" max="16128" width="11" style="146"/>
    <col min="16129" max="16129" width="2.140625" style="146" customWidth="1"/>
    <col min="16130" max="16130" width="38.7109375" style="146" customWidth="1"/>
    <col min="16131" max="16131" width="18.140625" style="146" customWidth="1"/>
    <col min="16132" max="16132" width="18" style="146" customWidth="1"/>
    <col min="16133" max="16133" width="14.7109375" style="146" customWidth="1"/>
    <col min="16134" max="16134" width="13.85546875" style="146" customWidth="1"/>
    <col min="16135" max="16135" width="14.85546875" style="146" customWidth="1"/>
    <col min="16136" max="16136" width="13.7109375" style="146" customWidth="1"/>
    <col min="16137" max="16384" width="11" style="146"/>
  </cols>
  <sheetData>
    <row r="1" spans="2:8" ht="12.75" thickBot="1" x14ac:dyDescent="0.25"/>
    <row r="2" spans="2:8" x14ac:dyDescent="0.2">
      <c r="B2" s="1244" t="s">
        <v>342</v>
      </c>
      <c r="C2" s="1245"/>
      <c r="D2" s="1245"/>
      <c r="E2" s="1245"/>
      <c r="F2" s="1245"/>
      <c r="G2" s="1245"/>
      <c r="H2" s="1246"/>
    </row>
    <row r="3" spans="2:8" x14ac:dyDescent="0.2">
      <c r="B3" s="1265" t="s">
        <v>1106</v>
      </c>
      <c r="C3" s="1266"/>
      <c r="D3" s="1266"/>
      <c r="E3" s="1266"/>
      <c r="F3" s="1266"/>
      <c r="G3" s="1266"/>
      <c r="H3" s="1267"/>
    </row>
    <row r="4" spans="2:8" x14ac:dyDescent="0.2">
      <c r="B4" s="1265" t="s">
        <v>1340</v>
      </c>
      <c r="C4" s="1266"/>
      <c r="D4" s="1266"/>
      <c r="E4" s="1266"/>
      <c r="F4" s="1266"/>
      <c r="G4" s="1266"/>
      <c r="H4" s="1267"/>
    </row>
    <row r="5" spans="2:8" x14ac:dyDescent="0.2">
      <c r="B5" s="1265" t="s">
        <v>1225</v>
      </c>
      <c r="C5" s="1266"/>
      <c r="D5" s="1266"/>
      <c r="E5" s="1266"/>
      <c r="F5" s="1266"/>
      <c r="G5" s="1266"/>
      <c r="H5" s="1267"/>
    </row>
    <row r="6" spans="2:8" ht="12.75" thickBot="1" x14ac:dyDescent="0.25">
      <c r="B6" s="1269" t="s">
        <v>1070</v>
      </c>
      <c r="C6" s="1270"/>
      <c r="D6" s="1270"/>
      <c r="E6" s="1270"/>
      <c r="F6" s="1270"/>
      <c r="G6" s="1270"/>
      <c r="H6" s="1271"/>
    </row>
    <row r="7" spans="2:8" ht="12.75" thickBot="1" x14ac:dyDescent="0.25">
      <c r="B7" s="582"/>
      <c r="C7" s="1269" t="s">
        <v>437</v>
      </c>
      <c r="D7" s="1270"/>
      <c r="E7" s="1270"/>
      <c r="F7" s="1270"/>
      <c r="G7" s="1271"/>
      <c r="H7" s="1278" t="s">
        <v>1341</v>
      </c>
    </row>
    <row r="8" spans="2:8" x14ac:dyDescent="0.2">
      <c r="B8" s="582" t="s">
        <v>350</v>
      </c>
      <c r="C8" s="1276" t="s">
        <v>1342</v>
      </c>
      <c r="D8" s="1274" t="s">
        <v>469</v>
      </c>
      <c r="E8" s="1276" t="s">
        <v>441</v>
      </c>
      <c r="F8" s="1276" t="s">
        <v>138</v>
      </c>
      <c r="G8" s="1276" t="s">
        <v>442</v>
      </c>
      <c r="H8" s="1278"/>
    </row>
    <row r="9" spans="2:8" ht="12.75" thickBot="1" x14ac:dyDescent="0.25">
      <c r="B9" s="583" t="s">
        <v>1234</v>
      </c>
      <c r="C9" s="1277"/>
      <c r="D9" s="1275"/>
      <c r="E9" s="1277"/>
      <c r="F9" s="1277"/>
      <c r="G9" s="1277"/>
      <c r="H9" s="1277"/>
    </row>
    <row r="10" spans="2:8" x14ac:dyDescent="0.2">
      <c r="B10" s="570" t="s">
        <v>1343</v>
      </c>
      <c r="C10" s="584"/>
      <c r="D10" s="585"/>
      <c r="E10" s="584"/>
      <c r="F10" s="585"/>
      <c r="G10" s="585"/>
      <c r="H10" s="584"/>
    </row>
    <row r="11" spans="2:8" x14ac:dyDescent="0.2">
      <c r="B11" s="577" t="s">
        <v>1344</v>
      </c>
      <c r="C11" s="584"/>
      <c r="D11" s="585"/>
      <c r="E11" s="584">
        <v>0</v>
      </c>
      <c r="F11" s="585"/>
      <c r="G11" s="585"/>
      <c r="H11" s="584">
        <v>0</v>
      </c>
    </row>
    <row r="12" spans="2:8" x14ac:dyDescent="0.2">
      <c r="B12" s="577" t="s">
        <v>1345</v>
      </c>
      <c r="C12" s="584"/>
      <c r="D12" s="585"/>
      <c r="E12" s="584">
        <v>0</v>
      </c>
      <c r="F12" s="585"/>
      <c r="G12" s="585"/>
      <c r="H12" s="584">
        <v>0</v>
      </c>
    </row>
    <row r="13" spans="2:8" x14ac:dyDescent="0.2">
      <c r="B13" s="577" t="s">
        <v>1346</v>
      </c>
      <c r="C13" s="584"/>
      <c r="D13" s="585"/>
      <c r="E13" s="584">
        <v>0</v>
      </c>
      <c r="F13" s="585"/>
      <c r="G13" s="585"/>
      <c r="H13" s="584">
        <v>0</v>
      </c>
    </row>
    <row r="14" spans="2:8" x14ac:dyDescent="0.2">
      <c r="B14" s="577" t="s">
        <v>1347</v>
      </c>
      <c r="C14" s="584"/>
      <c r="D14" s="585"/>
      <c r="E14" s="584">
        <v>0</v>
      </c>
      <c r="F14" s="585"/>
      <c r="G14" s="585"/>
      <c r="H14" s="584">
        <v>0</v>
      </c>
    </row>
    <row r="15" spans="2:8" x14ac:dyDescent="0.2">
      <c r="B15" s="577" t="s">
        <v>1348</v>
      </c>
      <c r="C15" s="584">
        <v>71000</v>
      </c>
      <c r="D15" s="585">
        <v>13569.62</v>
      </c>
      <c r="E15" s="584">
        <v>84569.62</v>
      </c>
      <c r="F15" s="585">
        <v>84569.62</v>
      </c>
      <c r="G15" s="585">
        <v>84569.62</v>
      </c>
      <c r="H15" s="584">
        <v>13569.619999999995</v>
      </c>
    </row>
    <row r="16" spans="2:8" x14ac:dyDescent="0.2">
      <c r="B16" s="577" t="s">
        <v>1349</v>
      </c>
      <c r="C16" s="584">
        <v>0</v>
      </c>
      <c r="D16" s="585">
        <v>285828.24</v>
      </c>
      <c r="E16" s="584">
        <v>285828.24</v>
      </c>
      <c r="F16" s="585">
        <v>0</v>
      </c>
      <c r="G16" s="585">
        <v>0</v>
      </c>
      <c r="H16" s="584">
        <v>0</v>
      </c>
    </row>
    <row r="17" spans="2:8" x14ac:dyDescent="0.2">
      <c r="B17" s="577" t="s">
        <v>1350</v>
      </c>
      <c r="C17" s="584">
        <v>3536000</v>
      </c>
      <c r="D17" s="585">
        <v>601185.72</v>
      </c>
      <c r="E17" s="584">
        <v>4137185.7199999997</v>
      </c>
      <c r="F17" s="585">
        <v>4900858.16</v>
      </c>
      <c r="G17" s="585">
        <v>3650858.16</v>
      </c>
      <c r="H17" s="584">
        <v>114858.16000000015</v>
      </c>
    </row>
    <row r="18" spans="2:8" ht="36" x14ac:dyDescent="0.2">
      <c r="B18" s="580" t="s">
        <v>1351</v>
      </c>
      <c r="C18" s="584">
        <v>0</v>
      </c>
      <c r="D18" s="586">
        <v>0</v>
      </c>
      <c r="E18" s="586">
        <v>0</v>
      </c>
      <c r="F18" s="586">
        <v>0</v>
      </c>
      <c r="G18" s="586">
        <v>0</v>
      </c>
      <c r="H18" s="586">
        <v>0</v>
      </c>
    </row>
    <row r="19" spans="2:8" x14ac:dyDescent="0.2">
      <c r="B19" s="587" t="s">
        <v>1352</v>
      </c>
      <c r="C19" s="584"/>
      <c r="D19" s="585"/>
      <c r="E19" s="584">
        <v>0</v>
      </c>
      <c r="F19" s="585"/>
      <c r="G19" s="585"/>
      <c r="H19" s="584">
        <v>0</v>
      </c>
    </row>
    <row r="20" spans="2:8" x14ac:dyDescent="0.2">
      <c r="B20" s="587" t="s">
        <v>1353</v>
      </c>
      <c r="C20" s="584"/>
      <c r="D20" s="585"/>
      <c r="E20" s="584">
        <v>0</v>
      </c>
      <c r="F20" s="585"/>
      <c r="G20" s="585"/>
      <c r="H20" s="584">
        <v>0</v>
      </c>
    </row>
    <row r="21" spans="2:8" x14ac:dyDescent="0.2">
      <c r="B21" s="587" t="s">
        <v>1354</v>
      </c>
      <c r="C21" s="584"/>
      <c r="D21" s="585"/>
      <c r="E21" s="584">
        <v>0</v>
      </c>
      <c r="F21" s="585"/>
      <c r="G21" s="585"/>
      <c r="H21" s="584">
        <v>0</v>
      </c>
    </row>
    <row r="22" spans="2:8" x14ac:dyDescent="0.2">
      <c r="B22" s="587" t="s">
        <v>1355</v>
      </c>
      <c r="C22" s="584"/>
      <c r="D22" s="585"/>
      <c r="E22" s="584">
        <v>0</v>
      </c>
      <c r="F22" s="585"/>
      <c r="G22" s="585"/>
      <c r="H22" s="584">
        <v>0</v>
      </c>
    </row>
    <row r="23" spans="2:8" x14ac:dyDescent="0.2">
      <c r="B23" s="587" t="s">
        <v>1356</v>
      </c>
      <c r="C23" s="584"/>
      <c r="D23" s="585"/>
      <c r="E23" s="584">
        <v>0</v>
      </c>
      <c r="F23" s="585"/>
      <c r="G23" s="585"/>
      <c r="H23" s="584">
        <v>0</v>
      </c>
    </row>
    <row r="24" spans="2:8" ht="24" x14ac:dyDescent="0.2">
      <c r="B24" s="588" t="s">
        <v>1357</v>
      </c>
      <c r="C24" s="584"/>
      <c r="D24" s="585"/>
      <c r="E24" s="584">
        <v>0</v>
      </c>
      <c r="F24" s="585"/>
      <c r="G24" s="585"/>
      <c r="H24" s="584">
        <v>0</v>
      </c>
    </row>
    <row r="25" spans="2:8" ht="24" x14ac:dyDescent="0.2">
      <c r="B25" s="588" t="s">
        <v>1358</v>
      </c>
      <c r="C25" s="584"/>
      <c r="D25" s="585"/>
      <c r="E25" s="584">
        <v>0</v>
      </c>
      <c r="F25" s="585"/>
      <c r="G25" s="585"/>
      <c r="H25" s="584">
        <v>0</v>
      </c>
    </row>
    <row r="26" spans="2:8" x14ac:dyDescent="0.2">
      <c r="B26" s="587" t="s">
        <v>1359</v>
      </c>
      <c r="C26" s="584"/>
      <c r="D26" s="585"/>
      <c r="E26" s="584">
        <v>0</v>
      </c>
      <c r="F26" s="585"/>
      <c r="G26" s="585"/>
      <c r="H26" s="584">
        <v>0</v>
      </c>
    </row>
    <row r="27" spans="2:8" x14ac:dyDescent="0.2">
      <c r="B27" s="587" t="s">
        <v>1360</v>
      </c>
      <c r="C27" s="584"/>
      <c r="D27" s="585"/>
      <c r="E27" s="584">
        <v>0</v>
      </c>
      <c r="F27" s="585"/>
      <c r="G27" s="585"/>
      <c r="H27" s="584">
        <v>0</v>
      </c>
    </row>
    <row r="28" spans="2:8" x14ac:dyDescent="0.2">
      <c r="B28" s="587" t="s">
        <v>1361</v>
      </c>
      <c r="C28" s="584"/>
      <c r="D28" s="585"/>
      <c r="E28" s="584">
        <v>0</v>
      </c>
      <c r="F28" s="585"/>
      <c r="G28" s="585"/>
      <c r="H28" s="584">
        <v>0</v>
      </c>
    </row>
    <row r="29" spans="2:8" ht="24" x14ac:dyDescent="0.2">
      <c r="B29" s="588" t="s">
        <v>1362</v>
      </c>
      <c r="C29" s="584"/>
      <c r="D29" s="585"/>
      <c r="E29" s="584">
        <v>0</v>
      </c>
      <c r="F29" s="585"/>
      <c r="G29" s="585"/>
      <c r="H29" s="584">
        <v>0</v>
      </c>
    </row>
    <row r="30" spans="2:8" ht="24" x14ac:dyDescent="0.2">
      <c r="B30" s="580" t="s">
        <v>1363</v>
      </c>
      <c r="C30" s="584">
        <v>0</v>
      </c>
      <c r="D30" s="584">
        <v>0</v>
      </c>
      <c r="E30" s="584">
        <v>0</v>
      </c>
      <c r="F30" s="584">
        <v>0</v>
      </c>
      <c r="G30" s="584">
        <v>0</v>
      </c>
      <c r="H30" s="584">
        <v>0</v>
      </c>
    </row>
    <row r="31" spans="2:8" x14ac:dyDescent="0.2">
      <c r="B31" s="587" t="s">
        <v>1364</v>
      </c>
      <c r="C31" s="584"/>
      <c r="D31" s="585"/>
      <c r="E31" s="584">
        <v>0</v>
      </c>
      <c r="F31" s="585"/>
      <c r="G31" s="585"/>
      <c r="H31" s="584">
        <v>0</v>
      </c>
    </row>
    <row r="32" spans="2:8" x14ac:dyDescent="0.2">
      <c r="B32" s="587" t="s">
        <v>1365</v>
      </c>
      <c r="C32" s="584"/>
      <c r="D32" s="585"/>
      <c r="E32" s="584">
        <v>0</v>
      </c>
      <c r="F32" s="585"/>
      <c r="G32" s="585"/>
      <c r="H32" s="584">
        <v>0</v>
      </c>
    </row>
    <row r="33" spans="2:8" x14ac:dyDescent="0.2">
      <c r="B33" s="587" t="s">
        <v>1366</v>
      </c>
      <c r="C33" s="584"/>
      <c r="D33" s="585"/>
      <c r="E33" s="584">
        <v>0</v>
      </c>
      <c r="F33" s="585"/>
      <c r="G33" s="585"/>
      <c r="H33" s="584">
        <v>0</v>
      </c>
    </row>
    <row r="34" spans="2:8" ht="24" x14ac:dyDescent="0.2">
      <c r="B34" s="588" t="s">
        <v>1367</v>
      </c>
      <c r="C34" s="584"/>
      <c r="D34" s="585"/>
      <c r="E34" s="584">
        <v>0</v>
      </c>
      <c r="F34" s="585"/>
      <c r="G34" s="585"/>
      <c r="H34" s="584">
        <v>0</v>
      </c>
    </row>
    <row r="35" spans="2:8" x14ac:dyDescent="0.2">
      <c r="B35" s="587" t="s">
        <v>1368</v>
      </c>
      <c r="C35" s="584"/>
      <c r="D35" s="585"/>
      <c r="E35" s="584">
        <v>0</v>
      </c>
      <c r="F35" s="585"/>
      <c r="G35" s="585"/>
      <c r="H35" s="584">
        <v>0</v>
      </c>
    </row>
    <row r="36" spans="2:8" x14ac:dyDescent="0.2">
      <c r="B36" s="577" t="s">
        <v>1369</v>
      </c>
      <c r="C36" s="584">
        <v>19570000</v>
      </c>
      <c r="D36" s="585">
        <v>37051375</v>
      </c>
      <c r="E36" s="584">
        <v>56621375</v>
      </c>
      <c r="F36" s="585">
        <v>56621375</v>
      </c>
      <c r="G36" s="585">
        <v>56621375</v>
      </c>
      <c r="H36" s="584">
        <v>37051375</v>
      </c>
    </row>
    <row r="37" spans="2:8" x14ac:dyDescent="0.2">
      <c r="B37" s="577" t="s">
        <v>1370</v>
      </c>
      <c r="C37" s="584">
        <v>0</v>
      </c>
      <c r="D37" s="584">
        <v>0</v>
      </c>
      <c r="E37" s="584">
        <v>0</v>
      </c>
      <c r="F37" s="584">
        <v>0</v>
      </c>
      <c r="G37" s="584">
        <v>0</v>
      </c>
      <c r="H37" s="584">
        <v>0</v>
      </c>
    </row>
    <row r="38" spans="2:8" x14ac:dyDescent="0.2">
      <c r="B38" s="587" t="s">
        <v>1371</v>
      </c>
      <c r="C38" s="584"/>
      <c r="D38" s="585"/>
      <c r="E38" s="584">
        <v>0</v>
      </c>
      <c r="F38" s="585"/>
      <c r="G38" s="585"/>
      <c r="H38" s="584">
        <v>0</v>
      </c>
    </row>
    <row r="39" spans="2:8" x14ac:dyDescent="0.2">
      <c r="B39" s="577" t="s">
        <v>1372</v>
      </c>
      <c r="C39" s="584">
        <v>0</v>
      </c>
      <c r="D39" s="584">
        <v>0</v>
      </c>
      <c r="E39" s="584">
        <v>0</v>
      </c>
      <c r="F39" s="584">
        <v>0</v>
      </c>
      <c r="G39" s="584">
        <v>0</v>
      </c>
      <c r="H39" s="584">
        <v>0</v>
      </c>
    </row>
    <row r="40" spans="2:8" x14ac:dyDescent="0.2">
      <c r="B40" s="587" t="s">
        <v>1373</v>
      </c>
      <c r="C40" s="584"/>
      <c r="D40" s="585"/>
      <c r="E40" s="584">
        <v>0</v>
      </c>
      <c r="F40" s="585"/>
      <c r="G40" s="585"/>
      <c r="H40" s="584">
        <v>0</v>
      </c>
    </row>
    <row r="41" spans="2:8" x14ac:dyDescent="0.2">
      <c r="B41" s="587" t="s">
        <v>1374</v>
      </c>
      <c r="C41" s="584"/>
      <c r="D41" s="585"/>
      <c r="E41" s="584">
        <v>0</v>
      </c>
      <c r="F41" s="585"/>
      <c r="G41" s="585"/>
      <c r="H41" s="584">
        <v>0</v>
      </c>
    </row>
    <row r="42" spans="2:8" x14ac:dyDescent="0.2">
      <c r="B42" s="589"/>
      <c r="C42" s="584"/>
      <c r="D42" s="585"/>
      <c r="E42" s="584"/>
      <c r="F42" s="585"/>
      <c r="G42" s="585"/>
      <c r="H42" s="584"/>
    </row>
    <row r="43" spans="2:8" ht="24" x14ac:dyDescent="0.2">
      <c r="B43" s="554" t="s">
        <v>1375</v>
      </c>
      <c r="C43" s="590">
        <v>23177000</v>
      </c>
      <c r="D43" s="591">
        <v>37951958.579999998</v>
      </c>
      <c r="E43" s="591">
        <v>61128958.579999998</v>
      </c>
      <c r="F43" s="591">
        <v>61606802.780000001</v>
      </c>
      <c r="G43" s="591">
        <v>60356802.780000001</v>
      </c>
      <c r="H43" s="591">
        <v>37179802.780000001</v>
      </c>
    </row>
    <row r="44" spans="2:8" x14ac:dyDescent="0.2">
      <c r="B44" s="573"/>
      <c r="C44" s="584"/>
      <c r="D44" s="573"/>
      <c r="E44" s="592"/>
      <c r="F44" s="573"/>
      <c r="G44" s="573"/>
      <c r="H44" s="592"/>
    </row>
    <row r="45" spans="2:8" ht="24" x14ac:dyDescent="0.2">
      <c r="B45" s="554" t="s">
        <v>1376</v>
      </c>
      <c r="C45" s="584"/>
      <c r="D45" s="585"/>
      <c r="E45" s="584"/>
      <c r="F45" s="585"/>
      <c r="G45" s="585"/>
      <c r="H45" s="584"/>
    </row>
    <row r="46" spans="2:8" x14ac:dyDescent="0.2">
      <c r="B46" s="589"/>
      <c r="C46" s="584"/>
      <c r="D46" s="593"/>
      <c r="E46" s="584"/>
      <c r="F46" s="593"/>
      <c r="G46" s="593"/>
      <c r="H46" s="584"/>
    </row>
    <row r="47" spans="2:8" x14ac:dyDescent="0.2">
      <c r="B47" s="570" t="s">
        <v>1377</v>
      </c>
      <c r="C47" s="584"/>
      <c r="D47" s="585"/>
      <c r="E47" s="584"/>
      <c r="F47" s="585"/>
      <c r="G47" s="585"/>
      <c r="H47" s="584"/>
    </row>
    <row r="48" spans="2:8" x14ac:dyDescent="0.2">
      <c r="B48" s="577" t="s">
        <v>1378</v>
      </c>
      <c r="C48" s="584">
        <v>0</v>
      </c>
      <c r="D48" s="584">
        <v>0</v>
      </c>
      <c r="E48" s="584">
        <v>0</v>
      </c>
      <c r="F48" s="584">
        <v>0</v>
      </c>
      <c r="G48" s="584">
        <v>0</v>
      </c>
      <c r="H48" s="584">
        <v>0</v>
      </c>
    </row>
    <row r="49" spans="2:8" ht="24" x14ac:dyDescent="0.2">
      <c r="B49" s="588" t="s">
        <v>1379</v>
      </c>
      <c r="C49" s="584"/>
      <c r="D49" s="585"/>
      <c r="E49" s="584">
        <v>0</v>
      </c>
      <c r="F49" s="585"/>
      <c r="G49" s="585"/>
      <c r="H49" s="584">
        <v>0</v>
      </c>
    </row>
    <row r="50" spans="2:8" ht="24" x14ac:dyDescent="0.2">
      <c r="B50" s="588" t="s">
        <v>1380</v>
      </c>
      <c r="C50" s="584"/>
      <c r="D50" s="585"/>
      <c r="E50" s="584">
        <v>0</v>
      </c>
      <c r="F50" s="585"/>
      <c r="G50" s="585"/>
      <c r="H50" s="584">
        <v>0</v>
      </c>
    </row>
    <row r="51" spans="2:8" ht="24" x14ac:dyDescent="0.2">
      <c r="B51" s="588" t="s">
        <v>1381</v>
      </c>
      <c r="C51" s="584"/>
      <c r="D51" s="585"/>
      <c r="E51" s="584">
        <v>0</v>
      </c>
      <c r="F51" s="585"/>
      <c r="G51" s="585"/>
      <c r="H51" s="584">
        <v>0</v>
      </c>
    </row>
    <row r="52" spans="2:8" ht="48" x14ac:dyDescent="0.2">
      <c r="B52" s="588" t="s">
        <v>1382</v>
      </c>
      <c r="C52" s="584"/>
      <c r="D52" s="585"/>
      <c r="E52" s="584">
        <v>0</v>
      </c>
      <c r="F52" s="585"/>
      <c r="G52" s="585"/>
      <c r="H52" s="584">
        <v>0</v>
      </c>
    </row>
    <row r="53" spans="2:8" x14ac:dyDescent="0.2">
      <c r="B53" s="588" t="s">
        <v>1383</v>
      </c>
      <c r="C53" s="584"/>
      <c r="D53" s="585"/>
      <c r="E53" s="584">
        <v>0</v>
      </c>
      <c r="F53" s="585"/>
      <c r="G53" s="585"/>
      <c r="H53" s="584">
        <v>0</v>
      </c>
    </row>
    <row r="54" spans="2:8" ht="24" x14ac:dyDescent="0.2">
      <c r="B54" s="588" t="s">
        <v>1384</v>
      </c>
      <c r="C54" s="584"/>
      <c r="D54" s="585"/>
      <c r="E54" s="584">
        <v>0</v>
      </c>
      <c r="F54" s="585"/>
      <c r="G54" s="585"/>
      <c r="H54" s="584">
        <v>0</v>
      </c>
    </row>
    <row r="55" spans="2:8" ht="36" x14ac:dyDescent="0.2">
      <c r="B55" s="588" t="s">
        <v>1385</v>
      </c>
      <c r="C55" s="584"/>
      <c r="D55" s="585"/>
      <c r="E55" s="584">
        <v>0</v>
      </c>
      <c r="F55" s="585"/>
      <c r="G55" s="585"/>
      <c r="H55" s="584">
        <v>0</v>
      </c>
    </row>
    <row r="56" spans="2:8" ht="36" x14ac:dyDescent="0.2">
      <c r="B56" s="588" t="s">
        <v>1386</v>
      </c>
      <c r="C56" s="584"/>
      <c r="D56" s="585"/>
      <c r="E56" s="584">
        <v>0</v>
      </c>
      <c r="F56" s="585"/>
      <c r="G56" s="585"/>
      <c r="H56" s="584">
        <v>0</v>
      </c>
    </row>
    <row r="57" spans="2:8" x14ac:dyDescent="0.2">
      <c r="B57" s="580" t="s">
        <v>1387</v>
      </c>
      <c r="C57" s="584">
        <v>0</v>
      </c>
      <c r="D57" s="584">
        <v>0</v>
      </c>
      <c r="E57" s="584">
        <v>0</v>
      </c>
      <c r="F57" s="584">
        <v>0</v>
      </c>
      <c r="G57" s="584">
        <v>0</v>
      </c>
      <c r="H57" s="584">
        <v>0</v>
      </c>
    </row>
    <row r="58" spans="2:8" ht="24" x14ac:dyDescent="0.2">
      <c r="B58" s="588" t="s">
        <v>1388</v>
      </c>
      <c r="C58" s="584"/>
      <c r="D58" s="585"/>
      <c r="E58" s="584">
        <v>0</v>
      </c>
      <c r="F58" s="585"/>
      <c r="G58" s="585"/>
      <c r="H58" s="584">
        <v>0</v>
      </c>
    </row>
    <row r="59" spans="2:8" x14ac:dyDescent="0.2">
      <c r="B59" s="588" t="s">
        <v>1389</v>
      </c>
      <c r="C59" s="584"/>
      <c r="D59" s="585"/>
      <c r="E59" s="584">
        <v>0</v>
      </c>
      <c r="F59" s="585"/>
      <c r="G59" s="585"/>
      <c r="H59" s="584">
        <v>0</v>
      </c>
    </row>
    <row r="60" spans="2:8" x14ac:dyDescent="0.2">
      <c r="B60" s="588" t="s">
        <v>1390</v>
      </c>
      <c r="C60" s="584"/>
      <c r="D60" s="585"/>
      <c r="E60" s="584">
        <v>0</v>
      </c>
      <c r="F60" s="585"/>
      <c r="G60" s="585"/>
      <c r="H60" s="584">
        <v>0</v>
      </c>
    </row>
    <row r="61" spans="2:8" x14ac:dyDescent="0.2">
      <c r="B61" s="588" t="s">
        <v>1391</v>
      </c>
      <c r="C61" s="584"/>
      <c r="D61" s="585"/>
      <c r="E61" s="584">
        <v>0</v>
      </c>
      <c r="F61" s="585"/>
      <c r="G61" s="585"/>
      <c r="H61" s="584">
        <v>0</v>
      </c>
    </row>
    <row r="62" spans="2:8" ht="24" x14ac:dyDescent="0.2">
      <c r="B62" s="580" t="s">
        <v>1392</v>
      </c>
      <c r="C62" s="584">
        <v>0</v>
      </c>
      <c r="D62" s="584">
        <v>0</v>
      </c>
      <c r="E62" s="584">
        <v>0</v>
      </c>
      <c r="F62" s="584">
        <v>0</v>
      </c>
      <c r="G62" s="584">
        <v>0</v>
      </c>
      <c r="H62" s="584">
        <v>0</v>
      </c>
    </row>
    <row r="63" spans="2:8" ht="24" x14ac:dyDescent="0.2">
      <c r="B63" s="588" t="s">
        <v>1393</v>
      </c>
      <c r="C63" s="584"/>
      <c r="D63" s="585"/>
      <c r="E63" s="584">
        <v>0</v>
      </c>
      <c r="F63" s="585"/>
      <c r="G63" s="585"/>
      <c r="H63" s="584">
        <v>0</v>
      </c>
    </row>
    <row r="64" spans="2:8" x14ac:dyDescent="0.2">
      <c r="B64" s="588" t="s">
        <v>1394</v>
      </c>
      <c r="C64" s="584"/>
      <c r="D64" s="585"/>
      <c r="E64" s="584">
        <v>0</v>
      </c>
      <c r="F64" s="585"/>
      <c r="G64" s="585"/>
      <c r="H64" s="584">
        <v>0</v>
      </c>
    </row>
    <row r="65" spans="2:8" ht="36" x14ac:dyDescent="0.2">
      <c r="B65" s="580" t="s">
        <v>1395</v>
      </c>
      <c r="C65" s="584">
        <v>0</v>
      </c>
      <c r="D65" s="585">
        <v>5869286</v>
      </c>
      <c r="E65" s="584">
        <v>5869286</v>
      </c>
      <c r="F65" s="585">
        <v>5869286</v>
      </c>
      <c r="G65" s="585">
        <v>5869286</v>
      </c>
      <c r="H65" s="584">
        <v>5869286</v>
      </c>
    </row>
    <row r="66" spans="2:8" x14ac:dyDescent="0.2">
      <c r="B66" s="594" t="s">
        <v>1396</v>
      </c>
      <c r="C66" s="595"/>
      <c r="D66" s="596"/>
      <c r="E66" s="595">
        <v>0</v>
      </c>
      <c r="F66" s="596"/>
      <c r="G66" s="596"/>
      <c r="H66" s="595">
        <v>0</v>
      </c>
    </row>
    <row r="67" spans="2:8" x14ac:dyDescent="0.2">
      <c r="B67" s="589"/>
      <c r="C67" s="584"/>
      <c r="D67" s="593"/>
      <c r="E67" s="584"/>
      <c r="F67" s="593"/>
      <c r="G67" s="593"/>
      <c r="H67" s="584"/>
    </row>
    <row r="68" spans="2:8" ht="24" x14ac:dyDescent="0.2">
      <c r="B68" s="554" t="s">
        <v>1397</v>
      </c>
      <c r="C68" s="590">
        <v>0</v>
      </c>
      <c r="D68" s="590">
        <v>5869286</v>
      </c>
      <c r="E68" s="590">
        <v>5869286</v>
      </c>
      <c r="F68" s="590">
        <v>5869286</v>
      </c>
      <c r="G68" s="590">
        <v>5869286</v>
      </c>
      <c r="H68" s="590">
        <v>5869286</v>
      </c>
    </row>
    <row r="69" spans="2:8" x14ac:dyDescent="0.2">
      <c r="B69" s="597"/>
      <c r="C69" s="584"/>
      <c r="D69" s="593"/>
      <c r="E69" s="584"/>
      <c r="F69" s="593"/>
      <c r="G69" s="593"/>
      <c r="H69" s="584"/>
    </row>
    <row r="70" spans="2:8" ht="24" x14ac:dyDescent="0.2">
      <c r="B70" s="554" t="s">
        <v>1398</v>
      </c>
      <c r="C70" s="590">
        <v>0</v>
      </c>
      <c r="D70" s="590">
        <v>0</v>
      </c>
      <c r="E70" s="590">
        <v>0</v>
      </c>
      <c r="F70" s="590">
        <v>0</v>
      </c>
      <c r="G70" s="590">
        <v>0</v>
      </c>
      <c r="H70" s="590">
        <v>0</v>
      </c>
    </row>
    <row r="71" spans="2:8" x14ac:dyDescent="0.2">
      <c r="B71" s="597" t="s">
        <v>1399</v>
      </c>
      <c r="C71" s="584"/>
      <c r="D71" s="585"/>
      <c r="E71" s="584">
        <v>0</v>
      </c>
      <c r="F71" s="585"/>
      <c r="G71" s="585"/>
      <c r="H71" s="584">
        <v>0</v>
      </c>
    </row>
    <row r="72" spans="2:8" x14ac:dyDescent="0.2">
      <c r="B72" s="597"/>
      <c r="C72" s="584"/>
      <c r="D72" s="585"/>
      <c r="E72" s="584"/>
      <c r="F72" s="585"/>
      <c r="G72" s="585"/>
      <c r="H72" s="584"/>
    </row>
    <row r="73" spans="2:8" x14ac:dyDescent="0.2">
      <c r="B73" s="554" t="s">
        <v>1400</v>
      </c>
      <c r="C73" s="590">
        <v>23177000</v>
      </c>
      <c r="D73" s="590">
        <v>43821246</v>
      </c>
      <c r="E73" s="590">
        <v>66998246</v>
      </c>
      <c r="F73" s="590">
        <v>67476088.780000001</v>
      </c>
      <c r="G73" s="590">
        <v>66226088.780000001</v>
      </c>
      <c r="H73" s="590">
        <v>43049088.780000001</v>
      </c>
    </row>
    <row r="74" spans="2:8" x14ac:dyDescent="0.2">
      <c r="B74" s="597"/>
      <c r="C74" s="584"/>
      <c r="D74" s="585"/>
      <c r="E74" s="584"/>
      <c r="F74" s="585"/>
      <c r="G74" s="585"/>
      <c r="H74" s="584"/>
    </row>
    <row r="75" spans="2:8" x14ac:dyDescent="0.2">
      <c r="B75" s="554" t="s">
        <v>1401</v>
      </c>
      <c r="C75" s="584"/>
      <c r="D75" s="585"/>
      <c r="E75" s="584"/>
      <c r="F75" s="585"/>
      <c r="G75" s="585"/>
      <c r="H75" s="584"/>
    </row>
    <row r="76" spans="2:8" ht="36" x14ac:dyDescent="0.2">
      <c r="B76" s="597" t="s">
        <v>1402</v>
      </c>
      <c r="C76" s="584"/>
      <c r="D76" s="585"/>
      <c r="E76" s="584">
        <v>0</v>
      </c>
      <c r="F76" s="585"/>
      <c r="G76" s="585"/>
      <c r="H76" s="584">
        <v>0</v>
      </c>
    </row>
    <row r="77" spans="2:8" ht="36" x14ac:dyDescent="0.2">
      <c r="B77" s="597" t="s">
        <v>1403</v>
      </c>
      <c r="C77" s="584"/>
      <c r="D77" s="585"/>
      <c r="E77" s="584">
        <v>0</v>
      </c>
      <c r="F77" s="585"/>
      <c r="G77" s="585"/>
      <c r="H77" s="584">
        <v>0</v>
      </c>
    </row>
    <row r="78" spans="2:8" ht="24" x14ac:dyDescent="0.2">
      <c r="B78" s="554" t="s">
        <v>1404</v>
      </c>
      <c r="C78" s="590">
        <v>0</v>
      </c>
      <c r="D78" s="590">
        <v>0</v>
      </c>
      <c r="E78" s="590">
        <v>0</v>
      </c>
      <c r="F78" s="590">
        <v>0</v>
      </c>
      <c r="G78" s="590">
        <v>0</v>
      </c>
      <c r="H78" s="590">
        <v>0</v>
      </c>
    </row>
    <row r="79" spans="2:8" ht="12.75" thickBot="1" x14ac:dyDescent="0.25">
      <c r="B79" s="598"/>
      <c r="C79" s="599"/>
      <c r="D79" s="600"/>
      <c r="E79" s="599"/>
      <c r="F79" s="600"/>
      <c r="G79" s="600"/>
      <c r="H79" s="599"/>
    </row>
  </sheetData>
  <mergeCells count="12">
    <mergeCell ref="G8:G9"/>
    <mergeCell ref="B3:H3"/>
    <mergeCell ref="B2:H2"/>
    <mergeCell ref="B4:H4"/>
    <mergeCell ref="B5:H5"/>
    <mergeCell ref="B6:H6"/>
    <mergeCell ref="C7:G7"/>
    <mergeCell ref="H7:H9"/>
    <mergeCell ref="C8:C9"/>
    <mergeCell ref="D8:D9"/>
    <mergeCell ref="E8:E9"/>
    <mergeCell ref="F8:F9"/>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2"/>
  <sheetViews>
    <sheetView workbookViewId="0">
      <selection activeCell="I12" sqref="I12"/>
    </sheetView>
  </sheetViews>
  <sheetFormatPr baseColWidth="10" defaultColWidth="11" defaultRowHeight="12" x14ac:dyDescent="0.2"/>
  <cols>
    <col min="1" max="1" width="4" style="146" customWidth="1"/>
    <col min="2" max="2" width="11" style="146"/>
    <col min="3" max="3" width="48.5703125" style="146" customWidth="1"/>
    <col min="4" max="4" width="16" style="146" customWidth="1"/>
    <col min="5" max="5" width="19.140625" style="146" customWidth="1"/>
    <col min="6" max="6" width="13.5703125" style="146" customWidth="1"/>
    <col min="7" max="7" width="13.140625" style="146" customWidth="1"/>
    <col min="8" max="8" width="14.7109375" style="146" customWidth="1"/>
    <col min="9" max="9" width="15.28515625" style="146" bestFit="1" customWidth="1"/>
    <col min="10" max="256" width="11" style="146"/>
    <col min="257" max="257" width="4" style="146" customWidth="1"/>
    <col min="258" max="258" width="11" style="146"/>
    <col min="259" max="259" width="46" style="146" customWidth="1"/>
    <col min="260" max="260" width="16" style="146" customWidth="1"/>
    <col min="261" max="261" width="19.140625" style="146" customWidth="1"/>
    <col min="262" max="262" width="13.5703125" style="146" customWidth="1"/>
    <col min="263" max="263" width="13.140625" style="146" customWidth="1"/>
    <col min="264" max="264" width="14.7109375" style="146" customWidth="1"/>
    <col min="265" max="265" width="15.28515625" style="146" bestFit="1" customWidth="1"/>
    <col min="266" max="512" width="11" style="146"/>
    <col min="513" max="513" width="4" style="146" customWidth="1"/>
    <col min="514" max="514" width="11" style="146"/>
    <col min="515" max="515" width="46" style="146" customWidth="1"/>
    <col min="516" max="516" width="16" style="146" customWidth="1"/>
    <col min="517" max="517" width="19.140625" style="146" customWidth="1"/>
    <col min="518" max="518" width="13.5703125" style="146" customWidth="1"/>
    <col min="519" max="519" width="13.140625" style="146" customWidth="1"/>
    <col min="520" max="520" width="14.7109375" style="146" customWidth="1"/>
    <col min="521" max="521" width="15.28515625" style="146" bestFit="1" customWidth="1"/>
    <col min="522" max="768" width="11" style="146"/>
    <col min="769" max="769" width="4" style="146" customWidth="1"/>
    <col min="770" max="770" width="11" style="146"/>
    <col min="771" max="771" width="46" style="146" customWidth="1"/>
    <col min="772" max="772" width="16" style="146" customWidth="1"/>
    <col min="773" max="773" width="19.140625" style="146" customWidth="1"/>
    <col min="774" max="774" width="13.5703125" style="146" customWidth="1"/>
    <col min="775" max="775" width="13.140625" style="146" customWidth="1"/>
    <col min="776" max="776" width="14.7109375" style="146" customWidth="1"/>
    <col min="777" max="777" width="15.28515625" style="146" bestFit="1" customWidth="1"/>
    <col min="778" max="1024" width="11" style="146"/>
    <col min="1025" max="1025" width="4" style="146" customWidth="1"/>
    <col min="1026" max="1026" width="11" style="146"/>
    <col min="1027" max="1027" width="46" style="146" customWidth="1"/>
    <col min="1028" max="1028" width="16" style="146" customWidth="1"/>
    <col min="1029" max="1029" width="19.140625" style="146" customWidth="1"/>
    <col min="1030" max="1030" width="13.5703125" style="146" customWidth="1"/>
    <col min="1031" max="1031" width="13.140625" style="146" customWidth="1"/>
    <col min="1032" max="1032" width="14.7109375" style="146" customWidth="1"/>
    <col min="1033" max="1033" width="15.28515625" style="146" bestFit="1" customWidth="1"/>
    <col min="1034" max="1280" width="11" style="146"/>
    <col min="1281" max="1281" width="4" style="146" customWidth="1"/>
    <col min="1282" max="1282" width="11" style="146"/>
    <col min="1283" max="1283" width="46" style="146" customWidth="1"/>
    <col min="1284" max="1284" width="16" style="146" customWidth="1"/>
    <col min="1285" max="1285" width="19.140625" style="146" customWidth="1"/>
    <col min="1286" max="1286" width="13.5703125" style="146" customWidth="1"/>
    <col min="1287" max="1287" width="13.140625" style="146" customWidth="1"/>
    <col min="1288" max="1288" width="14.7109375" style="146" customWidth="1"/>
    <col min="1289" max="1289" width="15.28515625" style="146" bestFit="1" customWidth="1"/>
    <col min="1290" max="1536" width="11" style="146"/>
    <col min="1537" max="1537" width="4" style="146" customWidth="1"/>
    <col min="1538" max="1538" width="11" style="146"/>
    <col min="1539" max="1539" width="46" style="146" customWidth="1"/>
    <col min="1540" max="1540" width="16" style="146" customWidth="1"/>
    <col min="1541" max="1541" width="19.140625" style="146" customWidth="1"/>
    <col min="1542" max="1542" width="13.5703125" style="146" customWidth="1"/>
    <col min="1543" max="1543" width="13.140625" style="146" customWidth="1"/>
    <col min="1544" max="1544" width="14.7109375" style="146" customWidth="1"/>
    <col min="1545" max="1545" width="15.28515625" style="146" bestFit="1" customWidth="1"/>
    <col min="1546" max="1792" width="11" style="146"/>
    <col min="1793" max="1793" width="4" style="146" customWidth="1"/>
    <col min="1794" max="1794" width="11" style="146"/>
    <col min="1795" max="1795" width="46" style="146" customWidth="1"/>
    <col min="1796" max="1796" width="16" style="146" customWidth="1"/>
    <col min="1797" max="1797" width="19.140625" style="146" customWidth="1"/>
    <col min="1798" max="1798" width="13.5703125" style="146" customWidth="1"/>
    <col min="1799" max="1799" width="13.140625" style="146" customWidth="1"/>
    <col min="1800" max="1800" width="14.7109375" style="146" customWidth="1"/>
    <col min="1801" max="1801" width="15.28515625" style="146" bestFit="1" customWidth="1"/>
    <col min="1802" max="2048" width="11" style="146"/>
    <col min="2049" max="2049" width="4" style="146" customWidth="1"/>
    <col min="2050" max="2050" width="11" style="146"/>
    <col min="2051" max="2051" width="46" style="146" customWidth="1"/>
    <col min="2052" max="2052" width="16" style="146" customWidth="1"/>
    <col min="2053" max="2053" width="19.140625" style="146" customWidth="1"/>
    <col min="2054" max="2054" width="13.5703125" style="146" customWidth="1"/>
    <col min="2055" max="2055" width="13.140625" style="146" customWidth="1"/>
    <col min="2056" max="2056" width="14.7109375" style="146" customWidth="1"/>
    <col min="2057" max="2057" width="15.28515625" style="146" bestFit="1" customWidth="1"/>
    <col min="2058" max="2304" width="11" style="146"/>
    <col min="2305" max="2305" width="4" style="146" customWidth="1"/>
    <col min="2306" max="2306" width="11" style="146"/>
    <col min="2307" max="2307" width="46" style="146" customWidth="1"/>
    <col min="2308" max="2308" width="16" style="146" customWidth="1"/>
    <col min="2309" max="2309" width="19.140625" style="146" customWidth="1"/>
    <col min="2310" max="2310" width="13.5703125" style="146" customWidth="1"/>
    <col min="2311" max="2311" width="13.140625" style="146" customWidth="1"/>
    <col min="2312" max="2312" width="14.7109375" style="146" customWidth="1"/>
    <col min="2313" max="2313" width="15.28515625" style="146" bestFit="1" customWidth="1"/>
    <col min="2314" max="2560" width="11" style="146"/>
    <col min="2561" max="2561" width="4" style="146" customWidth="1"/>
    <col min="2562" max="2562" width="11" style="146"/>
    <col min="2563" max="2563" width="46" style="146" customWidth="1"/>
    <col min="2564" max="2564" width="16" style="146" customWidth="1"/>
    <col min="2565" max="2565" width="19.140625" style="146" customWidth="1"/>
    <col min="2566" max="2566" width="13.5703125" style="146" customWidth="1"/>
    <col min="2567" max="2567" width="13.140625" style="146" customWidth="1"/>
    <col min="2568" max="2568" width="14.7109375" style="146" customWidth="1"/>
    <col min="2569" max="2569" width="15.28515625" style="146" bestFit="1" customWidth="1"/>
    <col min="2570" max="2816" width="11" style="146"/>
    <col min="2817" max="2817" width="4" style="146" customWidth="1"/>
    <col min="2818" max="2818" width="11" style="146"/>
    <col min="2819" max="2819" width="46" style="146" customWidth="1"/>
    <col min="2820" max="2820" width="16" style="146" customWidth="1"/>
    <col min="2821" max="2821" width="19.140625" style="146" customWidth="1"/>
    <col min="2822" max="2822" width="13.5703125" style="146" customWidth="1"/>
    <col min="2823" max="2823" width="13.140625" style="146" customWidth="1"/>
    <col min="2824" max="2824" width="14.7109375" style="146" customWidth="1"/>
    <col min="2825" max="2825" width="15.28515625" style="146" bestFit="1" customWidth="1"/>
    <col min="2826" max="3072" width="11" style="146"/>
    <col min="3073" max="3073" width="4" style="146" customWidth="1"/>
    <col min="3074" max="3074" width="11" style="146"/>
    <col min="3075" max="3075" width="46" style="146" customWidth="1"/>
    <col min="3076" max="3076" width="16" style="146" customWidth="1"/>
    <col min="3077" max="3077" width="19.140625" style="146" customWidth="1"/>
    <col min="3078" max="3078" width="13.5703125" style="146" customWidth="1"/>
    <col min="3079" max="3079" width="13.140625" style="146" customWidth="1"/>
    <col min="3080" max="3080" width="14.7109375" style="146" customWidth="1"/>
    <col min="3081" max="3081" width="15.28515625" style="146" bestFit="1" customWidth="1"/>
    <col min="3082" max="3328" width="11" style="146"/>
    <col min="3329" max="3329" width="4" style="146" customWidth="1"/>
    <col min="3330" max="3330" width="11" style="146"/>
    <col min="3331" max="3331" width="46" style="146" customWidth="1"/>
    <col min="3332" max="3332" width="16" style="146" customWidth="1"/>
    <col min="3333" max="3333" width="19.140625" style="146" customWidth="1"/>
    <col min="3334" max="3334" width="13.5703125" style="146" customWidth="1"/>
    <col min="3335" max="3335" width="13.140625" style="146" customWidth="1"/>
    <col min="3336" max="3336" width="14.7109375" style="146" customWidth="1"/>
    <col min="3337" max="3337" width="15.28515625" style="146" bestFit="1" customWidth="1"/>
    <col min="3338" max="3584" width="11" style="146"/>
    <col min="3585" max="3585" width="4" style="146" customWidth="1"/>
    <col min="3586" max="3586" width="11" style="146"/>
    <col min="3587" max="3587" width="46" style="146" customWidth="1"/>
    <col min="3588" max="3588" width="16" style="146" customWidth="1"/>
    <col min="3589" max="3589" width="19.140625" style="146" customWidth="1"/>
    <col min="3590" max="3590" width="13.5703125" style="146" customWidth="1"/>
    <col min="3591" max="3591" width="13.140625" style="146" customWidth="1"/>
    <col min="3592" max="3592" width="14.7109375" style="146" customWidth="1"/>
    <col min="3593" max="3593" width="15.28515625" style="146" bestFit="1" customWidth="1"/>
    <col min="3594" max="3840" width="11" style="146"/>
    <col min="3841" max="3841" width="4" style="146" customWidth="1"/>
    <col min="3842" max="3842" width="11" style="146"/>
    <col min="3843" max="3843" width="46" style="146" customWidth="1"/>
    <col min="3844" max="3844" width="16" style="146" customWidth="1"/>
    <col min="3845" max="3845" width="19.140625" style="146" customWidth="1"/>
    <col min="3846" max="3846" width="13.5703125" style="146" customWidth="1"/>
    <col min="3847" max="3847" width="13.140625" style="146" customWidth="1"/>
    <col min="3848" max="3848" width="14.7109375" style="146" customWidth="1"/>
    <col min="3849" max="3849" width="15.28515625" style="146" bestFit="1" customWidth="1"/>
    <col min="3850" max="4096" width="11" style="146"/>
    <col min="4097" max="4097" width="4" style="146" customWidth="1"/>
    <col min="4098" max="4098" width="11" style="146"/>
    <col min="4099" max="4099" width="46" style="146" customWidth="1"/>
    <col min="4100" max="4100" width="16" style="146" customWidth="1"/>
    <col min="4101" max="4101" width="19.140625" style="146" customWidth="1"/>
    <col min="4102" max="4102" width="13.5703125" style="146" customWidth="1"/>
    <col min="4103" max="4103" width="13.140625" style="146" customWidth="1"/>
    <col min="4104" max="4104" width="14.7109375" style="146" customWidth="1"/>
    <col min="4105" max="4105" width="15.28515625" style="146" bestFit="1" customWidth="1"/>
    <col min="4106" max="4352" width="11" style="146"/>
    <col min="4353" max="4353" width="4" style="146" customWidth="1"/>
    <col min="4354" max="4354" width="11" style="146"/>
    <col min="4355" max="4355" width="46" style="146" customWidth="1"/>
    <col min="4356" max="4356" width="16" style="146" customWidth="1"/>
    <col min="4357" max="4357" width="19.140625" style="146" customWidth="1"/>
    <col min="4358" max="4358" width="13.5703125" style="146" customWidth="1"/>
    <col min="4359" max="4359" width="13.140625" style="146" customWidth="1"/>
    <col min="4360" max="4360" width="14.7109375" style="146" customWidth="1"/>
    <col min="4361" max="4361" width="15.28515625" style="146" bestFit="1" customWidth="1"/>
    <col min="4362" max="4608" width="11" style="146"/>
    <col min="4609" max="4609" width="4" style="146" customWidth="1"/>
    <col min="4610" max="4610" width="11" style="146"/>
    <col min="4611" max="4611" width="46" style="146" customWidth="1"/>
    <col min="4612" max="4612" width="16" style="146" customWidth="1"/>
    <col min="4613" max="4613" width="19.140625" style="146" customWidth="1"/>
    <col min="4614" max="4614" width="13.5703125" style="146" customWidth="1"/>
    <col min="4615" max="4615" width="13.140625" style="146" customWidth="1"/>
    <col min="4616" max="4616" width="14.7109375" style="146" customWidth="1"/>
    <col min="4617" max="4617" width="15.28515625" style="146" bestFit="1" customWidth="1"/>
    <col min="4618" max="4864" width="11" style="146"/>
    <col min="4865" max="4865" width="4" style="146" customWidth="1"/>
    <col min="4866" max="4866" width="11" style="146"/>
    <col min="4867" max="4867" width="46" style="146" customWidth="1"/>
    <col min="4868" max="4868" width="16" style="146" customWidth="1"/>
    <col min="4869" max="4869" width="19.140625" style="146" customWidth="1"/>
    <col min="4870" max="4870" width="13.5703125" style="146" customWidth="1"/>
    <col min="4871" max="4871" width="13.140625" style="146" customWidth="1"/>
    <col min="4872" max="4872" width="14.7109375" style="146" customWidth="1"/>
    <col min="4873" max="4873" width="15.28515625" style="146" bestFit="1" customWidth="1"/>
    <col min="4874" max="5120" width="11" style="146"/>
    <col min="5121" max="5121" width="4" style="146" customWidth="1"/>
    <col min="5122" max="5122" width="11" style="146"/>
    <col min="5123" max="5123" width="46" style="146" customWidth="1"/>
    <col min="5124" max="5124" width="16" style="146" customWidth="1"/>
    <col min="5125" max="5125" width="19.140625" style="146" customWidth="1"/>
    <col min="5126" max="5126" width="13.5703125" style="146" customWidth="1"/>
    <col min="5127" max="5127" width="13.140625" style="146" customWidth="1"/>
    <col min="5128" max="5128" width="14.7109375" style="146" customWidth="1"/>
    <col min="5129" max="5129" width="15.28515625" style="146" bestFit="1" customWidth="1"/>
    <col min="5130" max="5376" width="11" style="146"/>
    <col min="5377" max="5377" width="4" style="146" customWidth="1"/>
    <col min="5378" max="5378" width="11" style="146"/>
    <col min="5379" max="5379" width="46" style="146" customWidth="1"/>
    <col min="5380" max="5380" width="16" style="146" customWidth="1"/>
    <col min="5381" max="5381" width="19.140625" style="146" customWidth="1"/>
    <col min="5382" max="5382" width="13.5703125" style="146" customWidth="1"/>
    <col min="5383" max="5383" width="13.140625" style="146" customWidth="1"/>
    <col min="5384" max="5384" width="14.7109375" style="146" customWidth="1"/>
    <col min="5385" max="5385" width="15.28515625" style="146" bestFit="1" customWidth="1"/>
    <col min="5386" max="5632" width="11" style="146"/>
    <col min="5633" max="5633" width="4" style="146" customWidth="1"/>
    <col min="5634" max="5634" width="11" style="146"/>
    <col min="5635" max="5635" width="46" style="146" customWidth="1"/>
    <col min="5636" max="5636" width="16" style="146" customWidth="1"/>
    <col min="5637" max="5637" width="19.140625" style="146" customWidth="1"/>
    <col min="5638" max="5638" width="13.5703125" style="146" customWidth="1"/>
    <col min="5639" max="5639" width="13.140625" style="146" customWidth="1"/>
    <col min="5640" max="5640" width="14.7109375" style="146" customWidth="1"/>
    <col min="5641" max="5641" width="15.28515625" style="146" bestFit="1" customWidth="1"/>
    <col min="5642" max="5888" width="11" style="146"/>
    <col min="5889" max="5889" width="4" style="146" customWidth="1"/>
    <col min="5890" max="5890" width="11" style="146"/>
    <col min="5891" max="5891" width="46" style="146" customWidth="1"/>
    <col min="5892" max="5892" width="16" style="146" customWidth="1"/>
    <col min="5893" max="5893" width="19.140625" style="146" customWidth="1"/>
    <col min="5894" max="5894" width="13.5703125" style="146" customWidth="1"/>
    <col min="5895" max="5895" width="13.140625" style="146" customWidth="1"/>
    <col min="5896" max="5896" width="14.7109375" style="146" customWidth="1"/>
    <col min="5897" max="5897" width="15.28515625" style="146" bestFit="1" customWidth="1"/>
    <col min="5898" max="6144" width="11" style="146"/>
    <col min="6145" max="6145" width="4" style="146" customWidth="1"/>
    <col min="6146" max="6146" width="11" style="146"/>
    <col min="6147" max="6147" width="46" style="146" customWidth="1"/>
    <col min="6148" max="6148" width="16" style="146" customWidth="1"/>
    <col min="6149" max="6149" width="19.140625" style="146" customWidth="1"/>
    <col min="6150" max="6150" width="13.5703125" style="146" customWidth="1"/>
    <col min="6151" max="6151" width="13.140625" style="146" customWidth="1"/>
    <col min="6152" max="6152" width="14.7109375" style="146" customWidth="1"/>
    <col min="6153" max="6153" width="15.28515625" style="146" bestFit="1" customWidth="1"/>
    <col min="6154" max="6400" width="11" style="146"/>
    <col min="6401" max="6401" width="4" style="146" customWidth="1"/>
    <col min="6402" max="6402" width="11" style="146"/>
    <col min="6403" max="6403" width="46" style="146" customWidth="1"/>
    <col min="6404" max="6404" width="16" style="146" customWidth="1"/>
    <col min="6405" max="6405" width="19.140625" style="146" customWidth="1"/>
    <col min="6406" max="6406" width="13.5703125" style="146" customWidth="1"/>
    <col min="6407" max="6407" width="13.140625" style="146" customWidth="1"/>
    <col min="6408" max="6408" width="14.7109375" style="146" customWidth="1"/>
    <col min="6409" max="6409" width="15.28515625" style="146" bestFit="1" customWidth="1"/>
    <col min="6410" max="6656" width="11" style="146"/>
    <col min="6657" max="6657" width="4" style="146" customWidth="1"/>
    <col min="6658" max="6658" width="11" style="146"/>
    <col min="6659" max="6659" width="46" style="146" customWidth="1"/>
    <col min="6660" max="6660" width="16" style="146" customWidth="1"/>
    <col min="6661" max="6661" width="19.140625" style="146" customWidth="1"/>
    <col min="6662" max="6662" width="13.5703125" style="146" customWidth="1"/>
    <col min="6663" max="6663" width="13.140625" style="146" customWidth="1"/>
    <col min="6664" max="6664" width="14.7109375" style="146" customWidth="1"/>
    <col min="6665" max="6665" width="15.28515625" style="146" bestFit="1" customWidth="1"/>
    <col min="6666" max="6912" width="11" style="146"/>
    <col min="6913" max="6913" width="4" style="146" customWidth="1"/>
    <col min="6914" max="6914" width="11" style="146"/>
    <col min="6915" max="6915" width="46" style="146" customWidth="1"/>
    <col min="6916" max="6916" width="16" style="146" customWidth="1"/>
    <col min="6917" max="6917" width="19.140625" style="146" customWidth="1"/>
    <col min="6918" max="6918" width="13.5703125" style="146" customWidth="1"/>
    <col min="6919" max="6919" width="13.140625" style="146" customWidth="1"/>
    <col min="6920" max="6920" width="14.7109375" style="146" customWidth="1"/>
    <col min="6921" max="6921" width="15.28515625" style="146" bestFit="1" customWidth="1"/>
    <col min="6922" max="7168" width="11" style="146"/>
    <col min="7169" max="7169" width="4" style="146" customWidth="1"/>
    <col min="7170" max="7170" width="11" style="146"/>
    <col min="7171" max="7171" width="46" style="146" customWidth="1"/>
    <col min="7172" max="7172" width="16" style="146" customWidth="1"/>
    <col min="7173" max="7173" width="19.140625" style="146" customWidth="1"/>
    <col min="7174" max="7174" width="13.5703125" style="146" customWidth="1"/>
    <col min="7175" max="7175" width="13.140625" style="146" customWidth="1"/>
    <col min="7176" max="7176" width="14.7109375" style="146" customWidth="1"/>
    <col min="7177" max="7177" width="15.28515625" style="146" bestFit="1" customWidth="1"/>
    <col min="7178" max="7424" width="11" style="146"/>
    <col min="7425" max="7425" width="4" style="146" customWidth="1"/>
    <col min="7426" max="7426" width="11" style="146"/>
    <col min="7427" max="7427" width="46" style="146" customWidth="1"/>
    <col min="7428" max="7428" width="16" style="146" customWidth="1"/>
    <col min="7429" max="7429" width="19.140625" style="146" customWidth="1"/>
    <col min="7430" max="7430" width="13.5703125" style="146" customWidth="1"/>
    <col min="7431" max="7431" width="13.140625" style="146" customWidth="1"/>
    <col min="7432" max="7432" width="14.7109375" style="146" customWidth="1"/>
    <col min="7433" max="7433" width="15.28515625" style="146" bestFit="1" customWidth="1"/>
    <col min="7434" max="7680" width="11" style="146"/>
    <col min="7681" max="7681" width="4" style="146" customWidth="1"/>
    <col min="7682" max="7682" width="11" style="146"/>
    <col min="7683" max="7683" width="46" style="146" customWidth="1"/>
    <col min="7684" max="7684" width="16" style="146" customWidth="1"/>
    <col min="7685" max="7685" width="19.140625" style="146" customWidth="1"/>
    <col min="7686" max="7686" width="13.5703125" style="146" customWidth="1"/>
    <col min="7687" max="7687" width="13.140625" style="146" customWidth="1"/>
    <col min="7688" max="7688" width="14.7109375" style="146" customWidth="1"/>
    <col min="7689" max="7689" width="15.28515625" style="146" bestFit="1" customWidth="1"/>
    <col min="7690" max="7936" width="11" style="146"/>
    <col min="7937" max="7937" width="4" style="146" customWidth="1"/>
    <col min="7938" max="7938" width="11" style="146"/>
    <col min="7939" max="7939" width="46" style="146" customWidth="1"/>
    <col min="7940" max="7940" width="16" style="146" customWidth="1"/>
    <col min="7941" max="7941" width="19.140625" style="146" customWidth="1"/>
    <col min="7942" max="7942" width="13.5703125" style="146" customWidth="1"/>
    <col min="7943" max="7943" width="13.140625" style="146" customWidth="1"/>
    <col min="7944" max="7944" width="14.7109375" style="146" customWidth="1"/>
    <col min="7945" max="7945" width="15.28515625" style="146" bestFit="1" customWidth="1"/>
    <col min="7946" max="8192" width="11" style="146"/>
    <col min="8193" max="8193" width="4" style="146" customWidth="1"/>
    <col min="8194" max="8194" width="11" style="146"/>
    <col min="8195" max="8195" width="46" style="146" customWidth="1"/>
    <col min="8196" max="8196" width="16" style="146" customWidth="1"/>
    <col min="8197" max="8197" width="19.140625" style="146" customWidth="1"/>
    <col min="8198" max="8198" width="13.5703125" style="146" customWidth="1"/>
    <col min="8199" max="8199" width="13.140625" style="146" customWidth="1"/>
    <col min="8200" max="8200" width="14.7109375" style="146" customWidth="1"/>
    <col min="8201" max="8201" width="15.28515625" style="146" bestFit="1" customWidth="1"/>
    <col min="8202" max="8448" width="11" style="146"/>
    <col min="8449" max="8449" width="4" style="146" customWidth="1"/>
    <col min="8450" max="8450" width="11" style="146"/>
    <col min="8451" max="8451" width="46" style="146" customWidth="1"/>
    <col min="8452" max="8452" width="16" style="146" customWidth="1"/>
    <col min="8453" max="8453" width="19.140625" style="146" customWidth="1"/>
    <col min="8454" max="8454" width="13.5703125" style="146" customWidth="1"/>
    <col min="8455" max="8455" width="13.140625" style="146" customWidth="1"/>
    <col min="8456" max="8456" width="14.7109375" style="146" customWidth="1"/>
    <col min="8457" max="8457" width="15.28515625" style="146" bestFit="1" customWidth="1"/>
    <col min="8458" max="8704" width="11" style="146"/>
    <col min="8705" max="8705" width="4" style="146" customWidth="1"/>
    <col min="8706" max="8706" width="11" style="146"/>
    <col min="8707" max="8707" width="46" style="146" customWidth="1"/>
    <col min="8708" max="8708" width="16" style="146" customWidth="1"/>
    <col min="8709" max="8709" width="19.140625" style="146" customWidth="1"/>
    <col min="8710" max="8710" width="13.5703125" style="146" customWidth="1"/>
    <col min="8711" max="8711" width="13.140625" style="146" customWidth="1"/>
    <col min="8712" max="8712" width="14.7109375" style="146" customWidth="1"/>
    <col min="8713" max="8713" width="15.28515625" style="146" bestFit="1" customWidth="1"/>
    <col min="8714" max="8960" width="11" style="146"/>
    <col min="8961" max="8961" width="4" style="146" customWidth="1"/>
    <col min="8962" max="8962" width="11" style="146"/>
    <col min="8963" max="8963" width="46" style="146" customWidth="1"/>
    <col min="8964" max="8964" width="16" style="146" customWidth="1"/>
    <col min="8965" max="8965" width="19.140625" style="146" customWidth="1"/>
    <col min="8966" max="8966" width="13.5703125" style="146" customWidth="1"/>
    <col min="8967" max="8967" width="13.140625" style="146" customWidth="1"/>
    <col min="8968" max="8968" width="14.7109375" style="146" customWidth="1"/>
    <col min="8969" max="8969" width="15.28515625" style="146" bestFit="1" customWidth="1"/>
    <col min="8970" max="9216" width="11" style="146"/>
    <col min="9217" max="9217" width="4" style="146" customWidth="1"/>
    <col min="9218" max="9218" width="11" style="146"/>
    <col min="9219" max="9219" width="46" style="146" customWidth="1"/>
    <col min="9220" max="9220" width="16" style="146" customWidth="1"/>
    <col min="9221" max="9221" width="19.140625" style="146" customWidth="1"/>
    <col min="9222" max="9222" width="13.5703125" style="146" customWidth="1"/>
    <col min="9223" max="9223" width="13.140625" style="146" customWidth="1"/>
    <col min="9224" max="9224" width="14.7109375" style="146" customWidth="1"/>
    <col min="9225" max="9225" width="15.28515625" style="146" bestFit="1" customWidth="1"/>
    <col min="9226" max="9472" width="11" style="146"/>
    <col min="9473" max="9473" width="4" style="146" customWidth="1"/>
    <col min="9474" max="9474" width="11" style="146"/>
    <col min="9475" max="9475" width="46" style="146" customWidth="1"/>
    <col min="9476" max="9476" width="16" style="146" customWidth="1"/>
    <col min="9477" max="9477" width="19.140625" style="146" customWidth="1"/>
    <col min="9478" max="9478" width="13.5703125" style="146" customWidth="1"/>
    <col min="9479" max="9479" width="13.140625" style="146" customWidth="1"/>
    <col min="9480" max="9480" width="14.7109375" style="146" customWidth="1"/>
    <col min="9481" max="9481" width="15.28515625" style="146" bestFit="1" customWidth="1"/>
    <col min="9482" max="9728" width="11" style="146"/>
    <col min="9729" max="9729" width="4" style="146" customWidth="1"/>
    <col min="9730" max="9730" width="11" style="146"/>
    <col min="9731" max="9731" width="46" style="146" customWidth="1"/>
    <col min="9732" max="9732" width="16" style="146" customWidth="1"/>
    <col min="9733" max="9733" width="19.140625" style="146" customWidth="1"/>
    <col min="9734" max="9734" width="13.5703125" style="146" customWidth="1"/>
    <col min="9735" max="9735" width="13.140625" style="146" customWidth="1"/>
    <col min="9736" max="9736" width="14.7109375" style="146" customWidth="1"/>
    <col min="9737" max="9737" width="15.28515625" style="146" bestFit="1" customWidth="1"/>
    <col min="9738" max="9984" width="11" style="146"/>
    <col min="9985" max="9985" width="4" style="146" customWidth="1"/>
    <col min="9986" max="9986" width="11" style="146"/>
    <col min="9987" max="9987" width="46" style="146" customWidth="1"/>
    <col min="9988" max="9988" width="16" style="146" customWidth="1"/>
    <col min="9989" max="9989" width="19.140625" style="146" customWidth="1"/>
    <col min="9990" max="9990" width="13.5703125" style="146" customWidth="1"/>
    <col min="9991" max="9991" width="13.140625" style="146" customWidth="1"/>
    <col min="9992" max="9992" width="14.7109375" style="146" customWidth="1"/>
    <col min="9993" max="9993" width="15.28515625" style="146" bestFit="1" customWidth="1"/>
    <col min="9994" max="10240" width="11" style="146"/>
    <col min="10241" max="10241" width="4" style="146" customWidth="1"/>
    <col min="10242" max="10242" width="11" style="146"/>
    <col min="10243" max="10243" width="46" style="146" customWidth="1"/>
    <col min="10244" max="10244" width="16" style="146" customWidth="1"/>
    <col min="10245" max="10245" width="19.140625" style="146" customWidth="1"/>
    <col min="10246" max="10246" width="13.5703125" style="146" customWidth="1"/>
    <col min="10247" max="10247" width="13.140625" style="146" customWidth="1"/>
    <col min="10248" max="10248" width="14.7109375" style="146" customWidth="1"/>
    <col min="10249" max="10249" width="15.28515625" style="146" bestFit="1" customWidth="1"/>
    <col min="10250" max="10496" width="11" style="146"/>
    <col min="10497" max="10497" width="4" style="146" customWidth="1"/>
    <col min="10498" max="10498" width="11" style="146"/>
    <col min="10499" max="10499" width="46" style="146" customWidth="1"/>
    <col min="10500" max="10500" width="16" style="146" customWidth="1"/>
    <col min="10501" max="10501" width="19.140625" style="146" customWidth="1"/>
    <col min="10502" max="10502" width="13.5703125" style="146" customWidth="1"/>
    <col min="10503" max="10503" width="13.140625" style="146" customWidth="1"/>
    <col min="10504" max="10504" width="14.7109375" style="146" customWidth="1"/>
    <col min="10505" max="10505" width="15.28515625" style="146" bestFit="1" customWidth="1"/>
    <col min="10506" max="10752" width="11" style="146"/>
    <col min="10753" max="10753" width="4" style="146" customWidth="1"/>
    <col min="10754" max="10754" width="11" style="146"/>
    <col min="10755" max="10755" width="46" style="146" customWidth="1"/>
    <col min="10756" max="10756" width="16" style="146" customWidth="1"/>
    <col min="10757" max="10757" width="19.140625" style="146" customWidth="1"/>
    <col min="10758" max="10758" width="13.5703125" style="146" customWidth="1"/>
    <col min="10759" max="10759" width="13.140625" style="146" customWidth="1"/>
    <col min="10760" max="10760" width="14.7109375" style="146" customWidth="1"/>
    <col min="10761" max="10761" width="15.28515625" style="146" bestFit="1" customWidth="1"/>
    <col min="10762" max="11008" width="11" style="146"/>
    <col min="11009" max="11009" width="4" style="146" customWidth="1"/>
    <col min="11010" max="11010" width="11" style="146"/>
    <col min="11011" max="11011" width="46" style="146" customWidth="1"/>
    <col min="11012" max="11012" width="16" style="146" customWidth="1"/>
    <col min="11013" max="11013" width="19.140625" style="146" customWidth="1"/>
    <col min="11014" max="11014" width="13.5703125" style="146" customWidth="1"/>
    <col min="11015" max="11015" width="13.140625" style="146" customWidth="1"/>
    <col min="11016" max="11016" width="14.7109375" style="146" customWidth="1"/>
    <col min="11017" max="11017" width="15.28515625" style="146" bestFit="1" customWidth="1"/>
    <col min="11018" max="11264" width="11" style="146"/>
    <col min="11265" max="11265" width="4" style="146" customWidth="1"/>
    <col min="11266" max="11266" width="11" style="146"/>
    <col min="11267" max="11267" width="46" style="146" customWidth="1"/>
    <col min="11268" max="11268" width="16" style="146" customWidth="1"/>
    <col min="11269" max="11269" width="19.140625" style="146" customWidth="1"/>
    <col min="11270" max="11270" width="13.5703125" style="146" customWidth="1"/>
    <col min="11271" max="11271" width="13.140625" style="146" customWidth="1"/>
    <col min="11272" max="11272" width="14.7109375" style="146" customWidth="1"/>
    <col min="11273" max="11273" width="15.28515625" style="146" bestFit="1" customWidth="1"/>
    <col min="11274" max="11520" width="11" style="146"/>
    <col min="11521" max="11521" width="4" style="146" customWidth="1"/>
    <col min="11522" max="11522" width="11" style="146"/>
    <col min="11523" max="11523" width="46" style="146" customWidth="1"/>
    <col min="11524" max="11524" width="16" style="146" customWidth="1"/>
    <col min="11525" max="11525" width="19.140625" style="146" customWidth="1"/>
    <col min="11526" max="11526" width="13.5703125" style="146" customWidth="1"/>
    <col min="11527" max="11527" width="13.140625" style="146" customWidth="1"/>
    <col min="11528" max="11528" width="14.7109375" style="146" customWidth="1"/>
    <col min="11529" max="11529" width="15.28515625" style="146" bestFit="1" customWidth="1"/>
    <col min="11530" max="11776" width="11" style="146"/>
    <col min="11777" max="11777" width="4" style="146" customWidth="1"/>
    <col min="11778" max="11778" width="11" style="146"/>
    <col min="11779" max="11779" width="46" style="146" customWidth="1"/>
    <col min="11780" max="11780" width="16" style="146" customWidth="1"/>
    <col min="11781" max="11781" width="19.140625" style="146" customWidth="1"/>
    <col min="11782" max="11782" width="13.5703125" style="146" customWidth="1"/>
    <col min="11783" max="11783" width="13.140625" style="146" customWidth="1"/>
    <col min="11784" max="11784" width="14.7109375" style="146" customWidth="1"/>
    <col min="11785" max="11785" width="15.28515625" style="146" bestFit="1" customWidth="1"/>
    <col min="11786" max="12032" width="11" style="146"/>
    <col min="12033" max="12033" width="4" style="146" customWidth="1"/>
    <col min="12034" max="12034" width="11" style="146"/>
    <col min="12035" max="12035" width="46" style="146" customWidth="1"/>
    <col min="12036" max="12036" width="16" style="146" customWidth="1"/>
    <col min="12037" max="12037" width="19.140625" style="146" customWidth="1"/>
    <col min="12038" max="12038" width="13.5703125" style="146" customWidth="1"/>
    <col min="12039" max="12039" width="13.140625" style="146" customWidth="1"/>
    <col min="12040" max="12040" width="14.7109375" style="146" customWidth="1"/>
    <col min="12041" max="12041" width="15.28515625" style="146" bestFit="1" customWidth="1"/>
    <col min="12042" max="12288" width="11" style="146"/>
    <col min="12289" max="12289" width="4" style="146" customWidth="1"/>
    <col min="12290" max="12290" width="11" style="146"/>
    <col min="12291" max="12291" width="46" style="146" customWidth="1"/>
    <col min="12292" max="12292" width="16" style="146" customWidth="1"/>
    <col min="12293" max="12293" width="19.140625" style="146" customWidth="1"/>
    <col min="12294" max="12294" width="13.5703125" style="146" customWidth="1"/>
    <col min="12295" max="12295" width="13.140625" style="146" customWidth="1"/>
    <col min="12296" max="12296" width="14.7109375" style="146" customWidth="1"/>
    <col min="12297" max="12297" width="15.28515625" style="146" bestFit="1" customWidth="1"/>
    <col min="12298" max="12544" width="11" style="146"/>
    <col min="12545" max="12545" width="4" style="146" customWidth="1"/>
    <col min="12546" max="12546" width="11" style="146"/>
    <col min="12547" max="12547" width="46" style="146" customWidth="1"/>
    <col min="12548" max="12548" width="16" style="146" customWidth="1"/>
    <col min="12549" max="12549" width="19.140625" style="146" customWidth="1"/>
    <col min="12550" max="12550" width="13.5703125" style="146" customWidth="1"/>
    <col min="12551" max="12551" width="13.140625" style="146" customWidth="1"/>
    <col min="12552" max="12552" width="14.7109375" style="146" customWidth="1"/>
    <col min="12553" max="12553" width="15.28515625" style="146" bestFit="1" customWidth="1"/>
    <col min="12554" max="12800" width="11" style="146"/>
    <col min="12801" max="12801" width="4" style="146" customWidth="1"/>
    <col min="12802" max="12802" width="11" style="146"/>
    <col min="12803" max="12803" width="46" style="146" customWidth="1"/>
    <col min="12804" max="12804" width="16" style="146" customWidth="1"/>
    <col min="12805" max="12805" width="19.140625" style="146" customWidth="1"/>
    <col min="12806" max="12806" width="13.5703125" style="146" customWidth="1"/>
    <col min="12807" max="12807" width="13.140625" style="146" customWidth="1"/>
    <col min="12808" max="12808" width="14.7109375" style="146" customWidth="1"/>
    <col min="12809" max="12809" width="15.28515625" style="146" bestFit="1" customWidth="1"/>
    <col min="12810" max="13056" width="11" style="146"/>
    <col min="13057" max="13057" width="4" style="146" customWidth="1"/>
    <col min="13058" max="13058" width="11" style="146"/>
    <col min="13059" max="13059" width="46" style="146" customWidth="1"/>
    <col min="13060" max="13060" width="16" style="146" customWidth="1"/>
    <col min="13061" max="13061" width="19.140625" style="146" customWidth="1"/>
    <col min="13062" max="13062" width="13.5703125" style="146" customWidth="1"/>
    <col min="13063" max="13063" width="13.140625" style="146" customWidth="1"/>
    <col min="13064" max="13064" width="14.7109375" style="146" customWidth="1"/>
    <col min="13065" max="13065" width="15.28515625" style="146" bestFit="1" customWidth="1"/>
    <col min="13066" max="13312" width="11" style="146"/>
    <col min="13313" max="13313" width="4" style="146" customWidth="1"/>
    <col min="13314" max="13314" width="11" style="146"/>
    <col min="13315" max="13315" width="46" style="146" customWidth="1"/>
    <col min="13316" max="13316" width="16" style="146" customWidth="1"/>
    <col min="13317" max="13317" width="19.140625" style="146" customWidth="1"/>
    <col min="13318" max="13318" width="13.5703125" style="146" customWidth="1"/>
    <col min="13319" max="13319" width="13.140625" style="146" customWidth="1"/>
    <col min="13320" max="13320" width="14.7109375" style="146" customWidth="1"/>
    <col min="13321" max="13321" width="15.28515625" style="146" bestFit="1" customWidth="1"/>
    <col min="13322" max="13568" width="11" style="146"/>
    <col min="13569" max="13569" width="4" style="146" customWidth="1"/>
    <col min="13570" max="13570" width="11" style="146"/>
    <col min="13571" max="13571" width="46" style="146" customWidth="1"/>
    <col min="13572" max="13572" width="16" style="146" customWidth="1"/>
    <col min="13573" max="13573" width="19.140625" style="146" customWidth="1"/>
    <col min="13574" max="13574" width="13.5703125" style="146" customWidth="1"/>
    <col min="13575" max="13575" width="13.140625" style="146" customWidth="1"/>
    <col min="13576" max="13576" width="14.7109375" style="146" customWidth="1"/>
    <col min="13577" max="13577" width="15.28515625" style="146" bestFit="1" customWidth="1"/>
    <col min="13578" max="13824" width="11" style="146"/>
    <col min="13825" max="13825" width="4" style="146" customWidth="1"/>
    <col min="13826" max="13826" width="11" style="146"/>
    <col min="13827" max="13827" width="46" style="146" customWidth="1"/>
    <col min="13828" max="13828" width="16" style="146" customWidth="1"/>
    <col min="13829" max="13829" width="19.140625" style="146" customWidth="1"/>
    <col min="13830" max="13830" width="13.5703125" style="146" customWidth="1"/>
    <col min="13831" max="13831" width="13.140625" style="146" customWidth="1"/>
    <col min="13832" max="13832" width="14.7109375" style="146" customWidth="1"/>
    <col min="13833" max="13833" width="15.28515625" style="146" bestFit="1" customWidth="1"/>
    <col min="13834" max="14080" width="11" style="146"/>
    <col min="14081" max="14081" width="4" style="146" customWidth="1"/>
    <col min="14082" max="14082" width="11" style="146"/>
    <col min="14083" max="14083" width="46" style="146" customWidth="1"/>
    <col min="14084" max="14084" width="16" style="146" customWidth="1"/>
    <col min="14085" max="14085" width="19.140625" style="146" customWidth="1"/>
    <col min="14086" max="14086" width="13.5703125" style="146" customWidth="1"/>
    <col min="14087" max="14087" width="13.140625" style="146" customWidth="1"/>
    <col min="14088" max="14088" width="14.7109375" style="146" customWidth="1"/>
    <col min="14089" max="14089" width="15.28515625" style="146" bestFit="1" customWidth="1"/>
    <col min="14090" max="14336" width="11" style="146"/>
    <col min="14337" max="14337" width="4" style="146" customWidth="1"/>
    <col min="14338" max="14338" width="11" style="146"/>
    <col min="14339" max="14339" width="46" style="146" customWidth="1"/>
    <col min="14340" max="14340" width="16" style="146" customWidth="1"/>
    <col min="14341" max="14341" width="19.140625" style="146" customWidth="1"/>
    <col min="14342" max="14342" width="13.5703125" style="146" customWidth="1"/>
    <col min="14343" max="14343" width="13.140625" style="146" customWidth="1"/>
    <col min="14344" max="14344" width="14.7109375" style="146" customWidth="1"/>
    <col min="14345" max="14345" width="15.28515625" style="146" bestFit="1" customWidth="1"/>
    <col min="14346" max="14592" width="11" style="146"/>
    <col min="14593" max="14593" width="4" style="146" customWidth="1"/>
    <col min="14594" max="14594" width="11" style="146"/>
    <col min="14595" max="14595" width="46" style="146" customWidth="1"/>
    <col min="14596" max="14596" width="16" style="146" customWidth="1"/>
    <col min="14597" max="14597" width="19.140625" style="146" customWidth="1"/>
    <col min="14598" max="14598" width="13.5703125" style="146" customWidth="1"/>
    <col min="14599" max="14599" width="13.140625" style="146" customWidth="1"/>
    <col min="14600" max="14600" width="14.7109375" style="146" customWidth="1"/>
    <col min="14601" max="14601" width="15.28515625" style="146" bestFit="1" customWidth="1"/>
    <col min="14602" max="14848" width="11" style="146"/>
    <col min="14849" max="14849" width="4" style="146" customWidth="1"/>
    <col min="14850" max="14850" width="11" style="146"/>
    <col min="14851" max="14851" width="46" style="146" customWidth="1"/>
    <col min="14852" max="14852" width="16" style="146" customWidth="1"/>
    <col min="14853" max="14853" width="19.140625" style="146" customWidth="1"/>
    <col min="14854" max="14854" width="13.5703125" style="146" customWidth="1"/>
    <col min="14855" max="14855" width="13.140625" style="146" customWidth="1"/>
    <col min="14856" max="14856" width="14.7109375" style="146" customWidth="1"/>
    <col min="14857" max="14857" width="15.28515625" style="146" bestFit="1" customWidth="1"/>
    <col min="14858" max="15104" width="11" style="146"/>
    <col min="15105" max="15105" width="4" style="146" customWidth="1"/>
    <col min="15106" max="15106" width="11" style="146"/>
    <col min="15107" max="15107" width="46" style="146" customWidth="1"/>
    <col min="15108" max="15108" width="16" style="146" customWidth="1"/>
    <col min="15109" max="15109" width="19.140625" style="146" customWidth="1"/>
    <col min="15110" max="15110" width="13.5703125" style="146" customWidth="1"/>
    <col min="15111" max="15111" width="13.140625" style="146" customWidth="1"/>
    <col min="15112" max="15112" width="14.7109375" style="146" customWidth="1"/>
    <col min="15113" max="15113" width="15.28515625" style="146" bestFit="1" customWidth="1"/>
    <col min="15114" max="15360" width="11" style="146"/>
    <col min="15361" max="15361" width="4" style="146" customWidth="1"/>
    <col min="15362" max="15362" width="11" style="146"/>
    <col min="15363" max="15363" width="46" style="146" customWidth="1"/>
    <col min="15364" max="15364" width="16" style="146" customWidth="1"/>
    <col min="15365" max="15365" width="19.140625" style="146" customWidth="1"/>
    <col min="15366" max="15366" width="13.5703125" style="146" customWidth="1"/>
    <col min="15367" max="15367" width="13.140625" style="146" customWidth="1"/>
    <col min="15368" max="15368" width="14.7109375" style="146" customWidth="1"/>
    <col min="15369" max="15369" width="15.28515625" style="146" bestFit="1" customWidth="1"/>
    <col min="15370" max="15616" width="11" style="146"/>
    <col min="15617" max="15617" width="4" style="146" customWidth="1"/>
    <col min="15618" max="15618" width="11" style="146"/>
    <col min="15619" max="15619" width="46" style="146" customWidth="1"/>
    <col min="15620" max="15620" width="16" style="146" customWidth="1"/>
    <col min="15621" max="15621" width="19.140625" style="146" customWidth="1"/>
    <col min="15622" max="15622" width="13.5703125" style="146" customWidth="1"/>
    <col min="15623" max="15623" width="13.140625" style="146" customWidth="1"/>
    <col min="15624" max="15624" width="14.7109375" style="146" customWidth="1"/>
    <col min="15625" max="15625" width="15.28515625" style="146" bestFit="1" customWidth="1"/>
    <col min="15626" max="15872" width="11" style="146"/>
    <col min="15873" max="15873" width="4" style="146" customWidth="1"/>
    <col min="15874" max="15874" width="11" style="146"/>
    <col min="15875" max="15875" width="46" style="146" customWidth="1"/>
    <col min="15876" max="15876" width="16" style="146" customWidth="1"/>
    <col min="15877" max="15877" width="19.140625" style="146" customWidth="1"/>
    <col min="15878" max="15878" width="13.5703125" style="146" customWidth="1"/>
    <col min="15879" max="15879" width="13.140625" style="146" customWidth="1"/>
    <col min="15880" max="15880" width="14.7109375" style="146" customWidth="1"/>
    <col min="15881" max="15881" width="15.28515625" style="146" bestFit="1" customWidth="1"/>
    <col min="15882" max="16128" width="11" style="146"/>
    <col min="16129" max="16129" width="4" style="146" customWidth="1"/>
    <col min="16130" max="16130" width="11" style="146"/>
    <col min="16131" max="16131" width="46" style="146" customWidth="1"/>
    <col min="16132" max="16132" width="16" style="146" customWidth="1"/>
    <col min="16133" max="16133" width="19.140625" style="146" customWidth="1"/>
    <col min="16134" max="16134" width="13.5703125" style="146" customWidth="1"/>
    <col min="16135" max="16135" width="13.140625" style="146" customWidth="1"/>
    <col min="16136" max="16136" width="14.7109375" style="146" customWidth="1"/>
    <col min="16137" max="16137" width="15.28515625" style="146" bestFit="1" customWidth="1"/>
    <col min="16138" max="16384" width="11" style="146"/>
  </cols>
  <sheetData>
    <row r="1" spans="2:9" ht="12.75" thickBot="1" x14ac:dyDescent="0.25"/>
    <row r="2" spans="2:9" x14ac:dyDescent="0.2">
      <c r="B2" s="1244" t="s">
        <v>342</v>
      </c>
      <c r="C2" s="1245"/>
      <c r="D2" s="1245"/>
      <c r="E2" s="1245"/>
      <c r="F2" s="1245"/>
      <c r="G2" s="1245"/>
      <c r="H2" s="1245"/>
      <c r="I2" s="1246"/>
    </row>
    <row r="3" spans="2:9" x14ac:dyDescent="0.2">
      <c r="B3" s="1265" t="s">
        <v>1106</v>
      </c>
      <c r="C3" s="1266"/>
      <c r="D3" s="1266"/>
      <c r="E3" s="1266"/>
      <c r="F3" s="1266"/>
      <c r="G3" s="1266"/>
      <c r="H3" s="1266"/>
      <c r="I3" s="1267"/>
    </row>
    <row r="4" spans="2:9" x14ac:dyDescent="0.2">
      <c r="B4" s="1265" t="s">
        <v>1405</v>
      </c>
      <c r="C4" s="1266"/>
      <c r="D4" s="1266"/>
      <c r="E4" s="1266"/>
      <c r="F4" s="1266"/>
      <c r="G4" s="1266"/>
      <c r="H4" s="1266"/>
      <c r="I4" s="1267"/>
    </row>
    <row r="5" spans="2:9" x14ac:dyDescent="0.2">
      <c r="B5" s="1265" t="s">
        <v>1406</v>
      </c>
      <c r="C5" s="1266"/>
      <c r="D5" s="1266"/>
      <c r="E5" s="1266"/>
      <c r="F5" s="1266"/>
      <c r="G5" s="1266"/>
      <c r="H5" s="1266"/>
      <c r="I5" s="1267"/>
    </row>
    <row r="6" spans="2:9" x14ac:dyDescent="0.2">
      <c r="B6" s="1265" t="s">
        <v>1225</v>
      </c>
      <c r="C6" s="1266"/>
      <c r="D6" s="1266"/>
      <c r="E6" s="1266"/>
      <c r="F6" s="1266"/>
      <c r="G6" s="1266"/>
      <c r="H6" s="1266"/>
      <c r="I6" s="1267"/>
    </row>
    <row r="7" spans="2:9" ht="12.75" thickBot="1" x14ac:dyDescent="0.25">
      <c r="B7" s="1269" t="s">
        <v>1070</v>
      </c>
      <c r="C7" s="1270"/>
      <c r="D7" s="1270"/>
      <c r="E7" s="1270"/>
      <c r="F7" s="1270"/>
      <c r="G7" s="1270"/>
      <c r="H7" s="1270"/>
      <c r="I7" s="1271"/>
    </row>
    <row r="8" spans="2:9" ht="15.75" customHeight="1" x14ac:dyDescent="0.2">
      <c r="B8" s="1265" t="s">
        <v>1109</v>
      </c>
      <c r="C8" s="1267"/>
      <c r="D8" s="1265" t="s">
        <v>466</v>
      </c>
      <c r="E8" s="1266"/>
      <c r="F8" s="1266"/>
      <c r="G8" s="1266"/>
      <c r="H8" s="1267"/>
      <c r="I8" s="1278" t="s">
        <v>1407</v>
      </c>
    </row>
    <row r="9" spans="2:9" ht="15" customHeight="1" thickBot="1" x14ac:dyDescent="0.25">
      <c r="B9" s="1265"/>
      <c r="C9" s="1267"/>
      <c r="D9" s="1269"/>
      <c r="E9" s="1270"/>
      <c r="F9" s="1270"/>
      <c r="G9" s="1270"/>
      <c r="H9" s="1271"/>
      <c r="I9" s="1278"/>
    </row>
    <row r="10" spans="2:9" ht="24.75" thickBot="1" x14ac:dyDescent="0.25">
      <c r="B10" s="1269"/>
      <c r="C10" s="1271"/>
      <c r="D10" s="601" t="s">
        <v>1305</v>
      </c>
      <c r="E10" s="540" t="s">
        <v>1408</v>
      </c>
      <c r="F10" s="601" t="s">
        <v>1409</v>
      </c>
      <c r="G10" s="601" t="s">
        <v>138</v>
      </c>
      <c r="H10" s="601" t="s">
        <v>1306</v>
      </c>
      <c r="I10" s="1277"/>
    </row>
    <row r="11" spans="2:9" x14ac:dyDescent="0.2">
      <c r="B11" s="602" t="s">
        <v>1410</v>
      </c>
      <c r="C11" s="603"/>
      <c r="D11" s="604">
        <v>23177000</v>
      </c>
      <c r="E11" s="604">
        <v>38199318.800000004</v>
      </c>
      <c r="F11" s="604">
        <v>61376317.769999996</v>
      </c>
      <c r="G11" s="604">
        <v>60838237.030000001</v>
      </c>
      <c r="H11" s="604">
        <v>42114399.219999999</v>
      </c>
      <c r="I11" s="604">
        <v>538080.73999999976</v>
      </c>
    </row>
    <row r="12" spans="2:9" x14ac:dyDescent="0.2">
      <c r="B12" s="605" t="s">
        <v>1411</v>
      </c>
      <c r="C12" s="606"/>
      <c r="D12" s="592">
        <v>18970000</v>
      </c>
      <c r="E12" s="592">
        <v>1.4551915228366852E-11</v>
      </c>
      <c r="F12" s="592">
        <v>18970000</v>
      </c>
      <c r="G12" s="592">
        <v>18528920.93</v>
      </c>
      <c r="H12" s="592">
        <v>18478505.93</v>
      </c>
      <c r="I12" s="592">
        <v>441079.06999999983</v>
      </c>
    </row>
    <row r="13" spans="2:9" x14ac:dyDescent="0.2">
      <c r="B13" s="607" t="s">
        <v>1412</v>
      </c>
      <c r="C13" s="608"/>
      <c r="D13" s="592">
        <v>8538200</v>
      </c>
      <c r="E13" s="584">
        <v>-196785.5</v>
      </c>
      <c r="F13" s="584">
        <v>8341414.5</v>
      </c>
      <c r="G13" s="584">
        <v>8341414.5</v>
      </c>
      <c r="H13" s="584">
        <v>8341414.5</v>
      </c>
      <c r="I13" s="584">
        <v>0</v>
      </c>
    </row>
    <row r="14" spans="2:9" x14ac:dyDescent="0.2">
      <c r="B14" s="607" t="s">
        <v>1413</v>
      </c>
      <c r="C14" s="608"/>
      <c r="D14" s="592"/>
      <c r="E14" s="584"/>
      <c r="F14" s="584">
        <v>0</v>
      </c>
      <c r="G14" s="584"/>
      <c r="H14" s="584"/>
      <c r="I14" s="584">
        <v>0</v>
      </c>
    </row>
    <row r="15" spans="2:9" x14ac:dyDescent="0.2">
      <c r="B15" s="607" t="s">
        <v>1414</v>
      </c>
      <c r="C15" s="608"/>
      <c r="D15" s="592">
        <v>5812800</v>
      </c>
      <c r="E15" s="584">
        <v>259451.17</v>
      </c>
      <c r="F15" s="584">
        <v>6072251.1699999999</v>
      </c>
      <c r="G15" s="584">
        <v>5880963.5300000003</v>
      </c>
      <c r="H15" s="584">
        <v>5880963.5300000003</v>
      </c>
      <c r="I15" s="584">
        <v>191287.63999999966</v>
      </c>
    </row>
    <row r="16" spans="2:9" x14ac:dyDescent="0.2">
      <c r="B16" s="607" t="s">
        <v>1415</v>
      </c>
      <c r="C16" s="608"/>
      <c r="D16" s="592">
        <v>3555100</v>
      </c>
      <c r="E16" s="584">
        <v>-97091.92</v>
      </c>
      <c r="F16" s="584">
        <v>3458008.08</v>
      </c>
      <c r="G16" s="584">
        <v>3371809.13</v>
      </c>
      <c r="H16" s="584">
        <v>3321394.13</v>
      </c>
      <c r="I16" s="584">
        <v>86198.950000000186</v>
      </c>
    </row>
    <row r="17" spans="2:9" x14ac:dyDescent="0.2">
      <c r="B17" s="607" t="s">
        <v>1416</v>
      </c>
      <c r="C17" s="608"/>
      <c r="D17" s="592">
        <v>1053600</v>
      </c>
      <c r="E17" s="584">
        <v>34426.25</v>
      </c>
      <c r="F17" s="584">
        <v>1088026.25</v>
      </c>
      <c r="G17" s="584">
        <v>934733.77</v>
      </c>
      <c r="H17" s="584">
        <v>934733.77</v>
      </c>
      <c r="I17" s="584">
        <v>153292.47999999998</v>
      </c>
    </row>
    <row r="18" spans="2:9" x14ac:dyDescent="0.2">
      <c r="B18" s="607" t="s">
        <v>1417</v>
      </c>
      <c r="C18" s="608"/>
      <c r="D18" s="592">
        <v>10300</v>
      </c>
      <c r="E18" s="584">
        <v>0</v>
      </c>
      <c r="F18" s="584">
        <v>10300</v>
      </c>
      <c r="G18" s="584">
        <v>0</v>
      </c>
      <c r="H18" s="584">
        <v>0</v>
      </c>
      <c r="I18" s="584">
        <v>10300</v>
      </c>
    </row>
    <row r="19" spans="2:9" x14ac:dyDescent="0.2">
      <c r="B19" s="607" t="s">
        <v>1418</v>
      </c>
      <c r="C19" s="608"/>
      <c r="D19" s="592"/>
      <c r="E19" s="584"/>
      <c r="F19" s="584">
        <v>0</v>
      </c>
      <c r="G19" s="584"/>
      <c r="H19" s="584"/>
      <c r="I19" s="584">
        <v>0</v>
      </c>
    </row>
    <row r="20" spans="2:9" x14ac:dyDescent="0.2">
      <c r="B20" s="605" t="s">
        <v>1419</v>
      </c>
      <c r="C20" s="606"/>
      <c r="D20" s="592">
        <v>1205400</v>
      </c>
      <c r="E20" s="592">
        <v>540752.05999999994</v>
      </c>
      <c r="F20" s="592">
        <v>1746152.06</v>
      </c>
      <c r="G20" s="592">
        <v>1714098.71</v>
      </c>
      <c r="H20" s="592">
        <v>1681052.1799999997</v>
      </c>
      <c r="I20" s="592">
        <v>32053.349999999926</v>
      </c>
    </row>
    <row r="21" spans="2:9" x14ac:dyDescent="0.2">
      <c r="B21" s="607" t="s">
        <v>1420</v>
      </c>
      <c r="C21" s="608"/>
      <c r="D21" s="592">
        <v>487200</v>
      </c>
      <c r="E21" s="584">
        <v>-210041.81</v>
      </c>
      <c r="F21" s="592">
        <v>277158.19</v>
      </c>
      <c r="G21" s="584">
        <v>273824.63</v>
      </c>
      <c r="H21" s="584">
        <v>273824.63</v>
      </c>
      <c r="I21" s="584">
        <v>3333.5599999999977</v>
      </c>
    </row>
    <row r="22" spans="2:9" x14ac:dyDescent="0.2">
      <c r="B22" s="607" t="s">
        <v>1421</v>
      </c>
      <c r="C22" s="608"/>
      <c r="D22" s="592">
        <v>73700</v>
      </c>
      <c r="E22" s="584">
        <v>422223.97</v>
      </c>
      <c r="F22" s="592">
        <v>495923.97</v>
      </c>
      <c r="G22" s="584">
        <v>495700.59</v>
      </c>
      <c r="H22" s="584">
        <v>495700.59</v>
      </c>
      <c r="I22" s="584">
        <v>223.37999999994645</v>
      </c>
    </row>
    <row r="23" spans="2:9" x14ac:dyDescent="0.2">
      <c r="B23" s="607" t="s">
        <v>1422</v>
      </c>
      <c r="C23" s="608"/>
      <c r="D23" s="592">
        <v>0</v>
      </c>
      <c r="E23" s="584">
        <v>97440</v>
      </c>
      <c r="F23" s="592">
        <v>97440</v>
      </c>
      <c r="G23" s="584">
        <v>97440</v>
      </c>
      <c r="H23" s="584">
        <v>97440</v>
      </c>
      <c r="I23" s="584">
        <v>0</v>
      </c>
    </row>
    <row r="24" spans="2:9" x14ac:dyDescent="0.2">
      <c r="B24" s="607" t="s">
        <v>1423</v>
      </c>
      <c r="C24" s="608"/>
      <c r="D24" s="592">
        <v>202200</v>
      </c>
      <c r="E24" s="584">
        <v>133075.54</v>
      </c>
      <c r="F24" s="592">
        <v>335275.54000000004</v>
      </c>
      <c r="G24" s="584">
        <v>315561.03000000003</v>
      </c>
      <c r="H24" s="584">
        <v>315561.03000000003</v>
      </c>
      <c r="I24" s="584">
        <v>19714.510000000009</v>
      </c>
    </row>
    <row r="25" spans="2:9" x14ac:dyDescent="0.2">
      <c r="B25" s="607" t="s">
        <v>1424</v>
      </c>
      <c r="C25" s="608"/>
      <c r="D25" s="592">
        <v>48000</v>
      </c>
      <c r="E25" s="584">
        <v>2773.03</v>
      </c>
      <c r="F25" s="592">
        <v>50773.03</v>
      </c>
      <c r="G25" s="584">
        <v>49900.01</v>
      </c>
      <c r="H25" s="584">
        <v>49900.01</v>
      </c>
      <c r="I25" s="584">
        <v>873.0199999999968</v>
      </c>
    </row>
    <row r="26" spans="2:9" x14ac:dyDescent="0.2">
      <c r="B26" s="607" t="s">
        <v>1425</v>
      </c>
      <c r="C26" s="608"/>
      <c r="D26" s="592">
        <v>298800</v>
      </c>
      <c r="E26" s="584">
        <v>10391.299999999999</v>
      </c>
      <c r="F26" s="592">
        <v>309191.3</v>
      </c>
      <c r="G26" s="584">
        <v>308170.13</v>
      </c>
      <c r="H26" s="584">
        <v>275123.59999999998</v>
      </c>
      <c r="I26" s="584">
        <v>1021.1699999999837</v>
      </c>
    </row>
    <row r="27" spans="2:9" x14ac:dyDescent="0.2">
      <c r="B27" s="607" t="s">
        <v>1426</v>
      </c>
      <c r="C27" s="608"/>
      <c r="D27" s="592">
        <v>36800</v>
      </c>
      <c r="E27" s="584">
        <v>-12194.31</v>
      </c>
      <c r="F27" s="592">
        <v>24605.690000000002</v>
      </c>
      <c r="G27" s="584">
        <v>24605.69</v>
      </c>
      <c r="H27" s="584">
        <v>24605.69</v>
      </c>
      <c r="I27" s="584">
        <v>0</v>
      </c>
    </row>
    <row r="28" spans="2:9" x14ac:dyDescent="0.2">
      <c r="B28" s="607" t="s">
        <v>1427</v>
      </c>
      <c r="C28" s="608"/>
      <c r="D28" s="592"/>
      <c r="E28" s="584"/>
      <c r="F28" s="592">
        <v>0</v>
      </c>
      <c r="G28" s="584"/>
      <c r="H28" s="584"/>
      <c r="I28" s="584">
        <v>0</v>
      </c>
    </row>
    <row r="29" spans="2:9" x14ac:dyDescent="0.2">
      <c r="B29" s="607" t="s">
        <v>1428</v>
      </c>
      <c r="C29" s="608"/>
      <c r="D29" s="592">
        <v>58700</v>
      </c>
      <c r="E29" s="584">
        <v>97084.34</v>
      </c>
      <c r="F29" s="592">
        <v>155784.34</v>
      </c>
      <c r="G29" s="584">
        <v>148896.63</v>
      </c>
      <c r="H29" s="584">
        <v>148896.63</v>
      </c>
      <c r="I29" s="584">
        <v>6887.7099999999919</v>
      </c>
    </row>
    <row r="30" spans="2:9" x14ac:dyDescent="0.2">
      <c r="B30" s="605" t="s">
        <v>1429</v>
      </c>
      <c r="C30" s="606"/>
      <c r="D30" s="592">
        <v>3001598.9699999997</v>
      </c>
      <c r="E30" s="592">
        <v>514723.96</v>
      </c>
      <c r="F30" s="592">
        <v>3516322.9299999997</v>
      </c>
      <c r="G30" s="592">
        <v>3451374.6100000003</v>
      </c>
      <c r="H30" s="592">
        <v>3336685.8299999996</v>
      </c>
      <c r="I30" s="592">
        <v>64948.320000000065</v>
      </c>
    </row>
    <row r="31" spans="2:9" x14ac:dyDescent="0.2">
      <c r="B31" s="607" t="s">
        <v>1430</v>
      </c>
      <c r="C31" s="608"/>
      <c r="D31" s="592">
        <v>668900</v>
      </c>
      <c r="E31" s="584">
        <v>-48867.99</v>
      </c>
      <c r="F31" s="592">
        <v>620032.01</v>
      </c>
      <c r="G31" s="584">
        <v>609707.78</v>
      </c>
      <c r="H31" s="584">
        <v>609707.78</v>
      </c>
      <c r="I31" s="584">
        <v>10324.229999999981</v>
      </c>
    </row>
    <row r="32" spans="2:9" x14ac:dyDescent="0.2">
      <c r="B32" s="607" t="s">
        <v>1431</v>
      </c>
      <c r="C32" s="608"/>
      <c r="D32" s="592">
        <v>44400</v>
      </c>
      <c r="E32" s="584">
        <v>88836.93</v>
      </c>
      <c r="F32" s="592">
        <v>133236.93</v>
      </c>
      <c r="G32" s="584">
        <v>133236.93</v>
      </c>
      <c r="H32" s="584">
        <v>133236.93</v>
      </c>
      <c r="I32" s="584">
        <v>0</v>
      </c>
    </row>
    <row r="33" spans="2:9" x14ac:dyDescent="0.2">
      <c r="B33" s="607" t="s">
        <v>1432</v>
      </c>
      <c r="C33" s="608"/>
      <c r="D33" s="592">
        <v>601800</v>
      </c>
      <c r="E33" s="584">
        <v>497479.29</v>
      </c>
      <c r="F33" s="592">
        <v>1099279.29</v>
      </c>
      <c r="G33" s="584">
        <v>1071281.47</v>
      </c>
      <c r="H33" s="584">
        <v>956593.72</v>
      </c>
      <c r="I33" s="584">
        <v>27997.820000000065</v>
      </c>
    </row>
    <row r="34" spans="2:9" x14ac:dyDescent="0.2">
      <c r="B34" s="607" t="s">
        <v>1433</v>
      </c>
      <c r="C34" s="608"/>
      <c r="D34" s="592">
        <v>281000</v>
      </c>
      <c r="E34" s="584">
        <v>24408.17</v>
      </c>
      <c r="F34" s="592">
        <v>305408.17</v>
      </c>
      <c r="G34" s="584">
        <v>292339.48</v>
      </c>
      <c r="H34" s="584">
        <v>292339.48</v>
      </c>
      <c r="I34" s="584">
        <v>13068.690000000002</v>
      </c>
    </row>
    <row r="35" spans="2:9" x14ac:dyDescent="0.2">
      <c r="B35" s="607" t="s">
        <v>1434</v>
      </c>
      <c r="C35" s="608"/>
      <c r="D35" s="592">
        <v>449600</v>
      </c>
      <c r="E35" s="584">
        <v>347457.75</v>
      </c>
      <c r="F35" s="592">
        <v>797057.75</v>
      </c>
      <c r="G35" s="584">
        <v>790683.85</v>
      </c>
      <c r="H35" s="584">
        <v>790683.85</v>
      </c>
      <c r="I35" s="584">
        <v>6373.9000000000233</v>
      </c>
    </row>
    <row r="36" spans="2:9" x14ac:dyDescent="0.2">
      <c r="B36" s="607" t="s">
        <v>1435</v>
      </c>
      <c r="C36" s="608"/>
      <c r="D36" s="592">
        <v>9000</v>
      </c>
      <c r="E36" s="584">
        <v>-4244</v>
      </c>
      <c r="F36" s="592">
        <v>4756</v>
      </c>
      <c r="G36" s="584">
        <v>4756</v>
      </c>
      <c r="H36" s="584">
        <v>4756</v>
      </c>
      <c r="I36" s="584">
        <v>0</v>
      </c>
    </row>
    <row r="37" spans="2:9" x14ac:dyDescent="0.2">
      <c r="B37" s="607" t="s">
        <v>1436</v>
      </c>
      <c r="C37" s="608"/>
      <c r="D37" s="592">
        <v>342400</v>
      </c>
      <c r="E37" s="584">
        <v>-282194.93</v>
      </c>
      <c r="F37" s="592">
        <v>60205.070000000007</v>
      </c>
      <c r="G37" s="584">
        <v>58757.440000000002</v>
      </c>
      <c r="H37" s="584">
        <v>58757.440000000002</v>
      </c>
      <c r="I37" s="584">
        <v>1447.6300000000047</v>
      </c>
    </row>
    <row r="38" spans="2:9" x14ac:dyDescent="0.2">
      <c r="B38" s="607" t="s">
        <v>1437</v>
      </c>
      <c r="C38" s="608"/>
      <c r="D38" s="592">
        <v>152900</v>
      </c>
      <c r="E38" s="584">
        <v>-85226.33</v>
      </c>
      <c r="F38" s="592">
        <v>67673.67</v>
      </c>
      <c r="G38" s="584">
        <v>67673.67</v>
      </c>
      <c r="H38" s="584">
        <v>67673.67</v>
      </c>
      <c r="I38" s="584">
        <v>0</v>
      </c>
    </row>
    <row r="39" spans="2:9" x14ac:dyDescent="0.2">
      <c r="B39" s="607" t="s">
        <v>1438</v>
      </c>
      <c r="C39" s="608"/>
      <c r="D39" s="592">
        <v>451598.97</v>
      </c>
      <c r="E39" s="584">
        <v>-22924.93</v>
      </c>
      <c r="F39" s="592">
        <v>428674.04</v>
      </c>
      <c r="G39" s="584">
        <v>422937.99</v>
      </c>
      <c r="H39" s="584">
        <v>422936.96</v>
      </c>
      <c r="I39" s="584">
        <v>5736.0499999999884</v>
      </c>
    </row>
    <row r="40" spans="2:9" ht="25.5" customHeight="1" x14ac:dyDescent="0.2">
      <c r="B40" s="1279" t="s">
        <v>1439</v>
      </c>
      <c r="C40" s="1280"/>
      <c r="D40" s="592">
        <v>0</v>
      </c>
      <c r="E40" s="592">
        <v>0</v>
      </c>
      <c r="F40" s="592">
        <v>0</v>
      </c>
      <c r="G40" s="592">
        <v>0</v>
      </c>
      <c r="H40" s="592">
        <v>0</v>
      </c>
      <c r="I40" s="592">
        <v>0</v>
      </c>
    </row>
    <row r="41" spans="2:9" x14ac:dyDescent="0.2">
      <c r="B41" s="607" t="s">
        <v>1440</v>
      </c>
      <c r="C41" s="608"/>
      <c r="D41" s="592"/>
      <c r="E41" s="584"/>
      <c r="F41" s="592">
        <v>0</v>
      </c>
      <c r="G41" s="584"/>
      <c r="H41" s="584"/>
      <c r="I41" s="584">
        <v>0</v>
      </c>
    </row>
    <row r="42" spans="2:9" x14ac:dyDescent="0.2">
      <c r="B42" s="607" t="s">
        <v>1441</v>
      </c>
      <c r="C42" s="608"/>
      <c r="D42" s="592"/>
      <c r="E42" s="584"/>
      <c r="F42" s="592">
        <v>0</v>
      </c>
      <c r="G42" s="584"/>
      <c r="H42" s="584"/>
      <c r="I42" s="584">
        <v>0</v>
      </c>
    </row>
    <row r="43" spans="2:9" x14ac:dyDescent="0.2">
      <c r="B43" s="607" t="s">
        <v>1442</v>
      </c>
      <c r="C43" s="608"/>
      <c r="D43" s="592"/>
      <c r="E43" s="584"/>
      <c r="F43" s="592">
        <v>0</v>
      </c>
      <c r="G43" s="584"/>
      <c r="H43" s="584"/>
      <c r="I43" s="584">
        <v>0</v>
      </c>
    </row>
    <row r="44" spans="2:9" x14ac:dyDescent="0.2">
      <c r="B44" s="607" t="s">
        <v>1443</v>
      </c>
      <c r="C44" s="608"/>
      <c r="D44" s="592"/>
      <c r="E44" s="584"/>
      <c r="F44" s="592">
        <v>0</v>
      </c>
      <c r="G44" s="584"/>
      <c r="H44" s="584"/>
      <c r="I44" s="584">
        <v>0</v>
      </c>
    </row>
    <row r="45" spans="2:9" x14ac:dyDescent="0.2">
      <c r="B45" s="607" t="s">
        <v>1444</v>
      </c>
      <c r="C45" s="608"/>
      <c r="D45" s="592"/>
      <c r="E45" s="584"/>
      <c r="F45" s="592">
        <v>0</v>
      </c>
      <c r="G45" s="584"/>
      <c r="H45" s="584"/>
      <c r="I45" s="584">
        <v>0</v>
      </c>
    </row>
    <row r="46" spans="2:9" x14ac:dyDescent="0.2">
      <c r="B46" s="607" t="s">
        <v>1445</v>
      </c>
      <c r="C46" s="608"/>
      <c r="D46" s="592"/>
      <c r="E46" s="584"/>
      <c r="F46" s="592">
        <v>0</v>
      </c>
      <c r="G46" s="584"/>
      <c r="H46" s="584"/>
      <c r="I46" s="584">
        <v>0</v>
      </c>
    </row>
    <row r="47" spans="2:9" x14ac:dyDescent="0.2">
      <c r="B47" s="607" t="s">
        <v>1446</v>
      </c>
      <c r="C47" s="608"/>
      <c r="D47" s="592"/>
      <c r="E47" s="584"/>
      <c r="F47" s="592">
        <v>0</v>
      </c>
      <c r="G47" s="584"/>
      <c r="H47" s="584"/>
      <c r="I47" s="584">
        <v>0</v>
      </c>
    </row>
    <row r="48" spans="2:9" x14ac:dyDescent="0.2">
      <c r="B48" s="607" t="s">
        <v>1447</v>
      </c>
      <c r="C48" s="608"/>
      <c r="D48" s="592"/>
      <c r="E48" s="584"/>
      <c r="F48" s="592">
        <v>0</v>
      </c>
      <c r="G48" s="584"/>
      <c r="H48" s="584"/>
      <c r="I48" s="584">
        <v>0</v>
      </c>
    </row>
    <row r="49" spans="2:9" x14ac:dyDescent="0.2">
      <c r="B49" s="607" t="s">
        <v>1448</v>
      </c>
      <c r="C49" s="608"/>
      <c r="D49" s="592"/>
      <c r="E49" s="584"/>
      <c r="F49" s="592">
        <v>0</v>
      </c>
      <c r="G49" s="584"/>
      <c r="H49" s="584"/>
      <c r="I49" s="584">
        <v>0</v>
      </c>
    </row>
    <row r="50" spans="2:9" x14ac:dyDescent="0.2">
      <c r="B50" s="1279" t="s">
        <v>1449</v>
      </c>
      <c r="C50" s="1280"/>
      <c r="D50" s="592">
        <v>0</v>
      </c>
      <c r="E50" s="592">
        <v>37143842.780000001</v>
      </c>
      <c r="F50" s="592">
        <v>37143842.780000001</v>
      </c>
      <c r="G50" s="592">
        <v>37143842.780000001</v>
      </c>
      <c r="H50" s="592">
        <v>18618155.280000001</v>
      </c>
      <c r="I50" s="592">
        <v>0</v>
      </c>
    </row>
    <row r="51" spans="2:9" x14ac:dyDescent="0.2">
      <c r="B51" s="607" t="s">
        <v>1450</v>
      </c>
      <c r="C51" s="608"/>
      <c r="D51" s="592">
        <v>0</v>
      </c>
      <c r="E51" s="584">
        <v>10830.46</v>
      </c>
      <c r="F51" s="592">
        <v>10830.46</v>
      </c>
      <c r="G51" s="584">
        <v>10830.46</v>
      </c>
      <c r="H51" s="584">
        <v>10830.46</v>
      </c>
      <c r="I51" s="584">
        <v>0</v>
      </c>
    </row>
    <row r="52" spans="2:9" x14ac:dyDescent="0.2">
      <c r="B52" s="607" t="s">
        <v>1451</v>
      </c>
      <c r="C52" s="608"/>
      <c r="D52" s="592"/>
      <c r="E52" s="584"/>
      <c r="F52" s="592">
        <v>0</v>
      </c>
      <c r="G52" s="584"/>
      <c r="H52" s="584"/>
      <c r="I52" s="584">
        <v>0</v>
      </c>
    </row>
    <row r="53" spans="2:9" x14ac:dyDescent="0.2">
      <c r="B53" s="607" t="s">
        <v>1452</v>
      </c>
      <c r="C53" s="608"/>
      <c r="D53" s="592">
        <v>0</v>
      </c>
      <c r="E53" s="584">
        <v>16387.32</v>
      </c>
      <c r="F53" s="592">
        <v>16387.32</v>
      </c>
      <c r="G53" s="584">
        <v>16387.32</v>
      </c>
      <c r="H53" s="584">
        <v>16387.32</v>
      </c>
      <c r="I53" s="584">
        <v>0</v>
      </c>
    </row>
    <row r="54" spans="2:9" x14ac:dyDescent="0.2">
      <c r="B54" s="607" t="s">
        <v>1453</v>
      </c>
      <c r="C54" s="608"/>
      <c r="D54" s="592"/>
      <c r="E54" s="584"/>
      <c r="F54" s="592">
        <v>0</v>
      </c>
      <c r="G54" s="584"/>
      <c r="H54" s="584"/>
      <c r="I54" s="584">
        <v>0</v>
      </c>
    </row>
    <row r="55" spans="2:9" x14ac:dyDescent="0.2">
      <c r="B55" s="607" t="s">
        <v>1454</v>
      </c>
      <c r="C55" s="608"/>
      <c r="D55" s="592"/>
      <c r="E55" s="584"/>
      <c r="F55" s="592">
        <v>0</v>
      </c>
      <c r="G55" s="584"/>
      <c r="H55" s="584"/>
      <c r="I55" s="584">
        <v>0</v>
      </c>
    </row>
    <row r="56" spans="2:9" x14ac:dyDescent="0.2">
      <c r="B56" s="607" t="s">
        <v>1455</v>
      </c>
      <c r="C56" s="608"/>
      <c r="D56" s="592">
        <v>0</v>
      </c>
      <c r="E56" s="584">
        <v>65250</v>
      </c>
      <c r="F56" s="592">
        <v>65250</v>
      </c>
      <c r="G56" s="584">
        <v>65250</v>
      </c>
      <c r="H56" s="584">
        <v>65250</v>
      </c>
      <c r="I56" s="584">
        <v>0</v>
      </c>
    </row>
    <row r="57" spans="2:9" x14ac:dyDescent="0.2">
      <c r="B57" s="607" t="s">
        <v>1456</v>
      </c>
      <c r="C57" s="608"/>
      <c r="D57" s="592"/>
      <c r="E57" s="584"/>
      <c r="F57" s="592">
        <v>0</v>
      </c>
      <c r="G57" s="584"/>
      <c r="H57" s="584"/>
      <c r="I57" s="584">
        <v>0</v>
      </c>
    </row>
    <row r="58" spans="2:9" x14ac:dyDescent="0.2">
      <c r="B58" s="607" t="s">
        <v>1457</v>
      </c>
      <c r="C58" s="608"/>
      <c r="D58" s="592">
        <v>0</v>
      </c>
      <c r="E58" s="584">
        <v>37051375</v>
      </c>
      <c r="F58" s="592">
        <v>37051375</v>
      </c>
      <c r="G58" s="584">
        <v>37051375</v>
      </c>
      <c r="H58" s="584">
        <v>18525687.5</v>
      </c>
      <c r="I58" s="584">
        <v>0</v>
      </c>
    </row>
    <row r="59" spans="2:9" x14ac:dyDescent="0.2">
      <c r="B59" s="607" t="s">
        <v>1458</v>
      </c>
      <c r="C59" s="608"/>
      <c r="D59" s="592"/>
      <c r="E59" s="584"/>
      <c r="F59" s="592">
        <v>0</v>
      </c>
      <c r="G59" s="584"/>
      <c r="H59" s="584"/>
      <c r="I59" s="584">
        <v>0</v>
      </c>
    </row>
    <row r="60" spans="2:9" x14ac:dyDescent="0.2">
      <c r="B60" s="605" t="s">
        <v>1459</v>
      </c>
      <c r="C60" s="606"/>
      <c r="D60" s="592">
        <v>0</v>
      </c>
      <c r="E60" s="592">
        <v>0</v>
      </c>
      <c r="F60" s="592">
        <v>0</v>
      </c>
      <c r="G60" s="592">
        <v>0</v>
      </c>
      <c r="H60" s="592">
        <v>0</v>
      </c>
      <c r="I60" s="584">
        <v>0</v>
      </c>
    </row>
    <row r="61" spans="2:9" x14ac:dyDescent="0.2">
      <c r="B61" s="607" t="s">
        <v>1460</v>
      </c>
      <c r="C61" s="608"/>
      <c r="D61" s="592"/>
      <c r="E61" s="584"/>
      <c r="F61" s="592">
        <v>0</v>
      </c>
      <c r="G61" s="584"/>
      <c r="H61" s="584"/>
      <c r="I61" s="584">
        <v>0</v>
      </c>
    </row>
    <row r="62" spans="2:9" x14ac:dyDescent="0.2">
      <c r="B62" s="607" t="s">
        <v>1461</v>
      </c>
      <c r="C62" s="608"/>
      <c r="D62" s="592"/>
      <c r="E62" s="584"/>
      <c r="F62" s="592">
        <v>0</v>
      </c>
      <c r="G62" s="584"/>
      <c r="H62" s="584"/>
      <c r="I62" s="584">
        <v>0</v>
      </c>
    </row>
    <row r="63" spans="2:9" x14ac:dyDescent="0.2">
      <c r="B63" s="607" t="s">
        <v>1462</v>
      </c>
      <c r="C63" s="608"/>
      <c r="D63" s="592"/>
      <c r="E63" s="584"/>
      <c r="F63" s="592">
        <v>0</v>
      </c>
      <c r="G63" s="584"/>
      <c r="H63" s="584"/>
      <c r="I63" s="584">
        <v>0</v>
      </c>
    </row>
    <row r="64" spans="2:9" x14ac:dyDescent="0.2">
      <c r="B64" s="1279" t="s">
        <v>1463</v>
      </c>
      <c r="C64" s="1280"/>
      <c r="D64" s="592">
        <v>0</v>
      </c>
      <c r="E64" s="592">
        <v>0</v>
      </c>
      <c r="F64" s="592">
        <v>0</v>
      </c>
      <c r="G64" s="592">
        <v>0</v>
      </c>
      <c r="H64" s="592">
        <v>0</v>
      </c>
      <c r="I64" s="584">
        <v>0</v>
      </c>
    </row>
    <row r="65" spans="2:9" x14ac:dyDescent="0.2">
      <c r="B65" s="607" t="s">
        <v>1464</v>
      </c>
      <c r="C65" s="608"/>
      <c r="D65" s="592"/>
      <c r="E65" s="584"/>
      <c r="F65" s="592">
        <v>0</v>
      </c>
      <c r="G65" s="584"/>
      <c r="H65" s="584"/>
      <c r="I65" s="584">
        <v>0</v>
      </c>
    </row>
    <row r="66" spans="2:9" x14ac:dyDescent="0.2">
      <c r="B66" s="607" t="s">
        <v>1465</v>
      </c>
      <c r="C66" s="608"/>
      <c r="D66" s="592"/>
      <c r="E66" s="584"/>
      <c r="F66" s="592">
        <v>0</v>
      </c>
      <c r="G66" s="584"/>
      <c r="H66" s="584"/>
      <c r="I66" s="584">
        <v>0</v>
      </c>
    </row>
    <row r="67" spans="2:9" x14ac:dyDescent="0.2">
      <c r="B67" s="607" t="s">
        <v>1466</v>
      </c>
      <c r="C67" s="608"/>
      <c r="D67" s="592"/>
      <c r="E67" s="584"/>
      <c r="F67" s="592">
        <v>0</v>
      </c>
      <c r="G67" s="584"/>
      <c r="H67" s="584"/>
      <c r="I67" s="584">
        <v>0</v>
      </c>
    </row>
    <row r="68" spans="2:9" x14ac:dyDescent="0.2">
      <c r="B68" s="607" t="s">
        <v>1467</v>
      </c>
      <c r="C68" s="608"/>
      <c r="D68" s="592"/>
      <c r="E68" s="584"/>
      <c r="F68" s="592">
        <v>0</v>
      </c>
      <c r="G68" s="584"/>
      <c r="H68" s="584"/>
      <c r="I68" s="584">
        <v>0</v>
      </c>
    </row>
    <row r="69" spans="2:9" x14ac:dyDescent="0.2">
      <c r="B69" s="607" t="s">
        <v>1468</v>
      </c>
      <c r="C69" s="608"/>
      <c r="D69" s="592"/>
      <c r="E69" s="584"/>
      <c r="F69" s="592">
        <v>0</v>
      </c>
      <c r="G69" s="584"/>
      <c r="H69" s="584"/>
      <c r="I69" s="584">
        <v>0</v>
      </c>
    </row>
    <row r="70" spans="2:9" x14ac:dyDescent="0.2">
      <c r="B70" s="607" t="s">
        <v>1469</v>
      </c>
      <c r="C70" s="608"/>
      <c r="D70" s="592"/>
      <c r="E70" s="584"/>
      <c r="F70" s="592">
        <v>0</v>
      </c>
      <c r="G70" s="584"/>
      <c r="H70" s="584"/>
      <c r="I70" s="584">
        <v>0</v>
      </c>
    </row>
    <row r="71" spans="2:9" x14ac:dyDescent="0.2">
      <c r="B71" s="607" t="s">
        <v>1470</v>
      </c>
      <c r="C71" s="608"/>
      <c r="D71" s="592"/>
      <c r="E71" s="584"/>
      <c r="F71" s="592">
        <v>0</v>
      </c>
      <c r="G71" s="584"/>
      <c r="H71" s="584"/>
      <c r="I71" s="584">
        <v>0</v>
      </c>
    </row>
    <row r="72" spans="2:9" x14ac:dyDescent="0.2">
      <c r="B72" s="607" t="s">
        <v>1471</v>
      </c>
      <c r="C72" s="608"/>
      <c r="D72" s="592"/>
      <c r="E72" s="584"/>
      <c r="F72" s="592">
        <v>0</v>
      </c>
      <c r="G72" s="584"/>
      <c r="H72" s="584"/>
      <c r="I72" s="584">
        <v>0</v>
      </c>
    </row>
    <row r="73" spans="2:9" x14ac:dyDescent="0.2">
      <c r="B73" s="605" t="s">
        <v>1472</v>
      </c>
      <c r="C73" s="606"/>
      <c r="D73" s="592">
        <v>0</v>
      </c>
      <c r="E73" s="592">
        <v>0</v>
      </c>
      <c r="F73" s="592">
        <v>0</v>
      </c>
      <c r="G73" s="592">
        <v>0</v>
      </c>
      <c r="H73" s="592">
        <v>0</v>
      </c>
      <c r="I73" s="584">
        <v>0</v>
      </c>
    </row>
    <row r="74" spans="2:9" x14ac:dyDescent="0.2">
      <c r="B74" s="607" t="s">
        <v>1473</v>
      </c>
      <c r="C74" s="608"/>
      <c r="D74" s="592"/>
      <c r="E74" s="584"/>
      <c r="F74" s="592">
        <v>0</v>
      </c>
      <c r="G74" s="584"/>
      <c r="H74" s="584"/>
      <c r="I74" s="584">
        <v>0</v>
      </c>
    </row>
    <row r="75" spans="2:9" x14ac:dyDescent="0.2">
      <c r="B75" s="607" t="s">
        <v>1474</v>
      </c>
      <c r="C75" s="608"/>
      <c r="D75" s="592"/>
      <c r="E75" s="584"/>
      <c r="F75" s="592">
        <v>0</v>
      </c>
      <c r="G75" s="584"/>
      <c r="H75" s="584"/>
      <c r="I75" s="584">
        <v>0</v>
      </c>
    </row>
    <row r="76" spans="2:9" x14ac:dyDescent="0.2">
      <c r="B76" s="607" t="s">
        <v>1475</v>
      </c>
      <c r="C76" s="608"/>
      <c r="D76" s="592"/>
      <c r="E76" s="584"/>
      <c r="F76" s="592">
        <v>0</v>
      </c>
      <c r="G76" s="584"/>
      <c r="H76" s="584"/>
      <c r="I76" s="584">
        <v>0</v>
      </c>
    </row>
    <row r="77" spans="2:9" x14ac:dyDescent="0.2">
      <c r="B77" s="605" t="s">
        <v>1476</v>
      </c>
      <c r="C77" s="606"/>
      <c r="D77" s="592">
        <v>0</v>
      </c>
      <c r="E77" s="592">
        <v>0</v>
      </c>
      <c r="F77" s="592">
        <v>0</v>
      </c>
      <c r="G77" s="592">
        <v>0</v>
      </c>
      <c r="H77" s="592">
        <v>0</v>
      </c>
      <c r="I77" s="584">
        <v>0</v>
      </c>
    </row>
    <row r="78" spans="2:9" x14ac:dyDescent="0.2">
      <c r="B78" s="607" t="s">
        <v>1477</v>
      </c>
      <c r="C78" s="608"/>
      <c r="D78" s="592"/>
      <c r="E78" s="584"/>
      <c r="F78" s="592">
        <v>0</v>
      </c>
      <c r="G78" s="584"/>
      <c r="H78" s="584"/>
      <c r="I78" s="584">
        <v>0</v>
      </c>
    </row>
    <row r="79" spans="2:9" x14ac:dyDescent="0.2">
      <c r="B79" s="607" t="s">
        <v>1478</v>
      </c>
      <c r="C79" s="608"/>
      <c r="D79" s="592"/>
      <c r="E79" s="584"/>
      <c r="F79" s="592">
        <v>0</v>
      </c>
      <c r="G79" s="584"/>
      <c r="H79" s="584"/>
      <c r="I79" s="584">
        <v>0</v>
      </c>
    </row>
    <row r="80" spans="2:9" x14ac:dyDescent="0.2">
      <c r="B80" s="607" t="s">
        <v>1479</v>
      </c>
      <c r="C80" s="608"/>
      <c r="D80" s="592"/>
      <c r="E80" s="584"/>
      <c r="F80" s="592">
        <v>0</v>
      </c>
      <c r="G80" s="584"/>
      <c r="H80" s="584"/>
      <c r="I80" s="584">
        <v>0</v>
      </c>
    </row>
    <row r="81" spans="2:9" x14ac:dyDescent="0.2">
      <c r="B81" s="607" t="s">
        <v>1480</v>
      </c>
      <c r="C81" s="608"/>
      <c r="D81" s="592"/>
      <c r="E81" s="584"/>
      <c r="F81" s="592">
        <v>0</v>
      </c>
      <c r="G81" s="584"/>
      <c r="H81" s="584"/>
      <c r="I81" s="584">
        <v>0</v>
      </c>
    </row>
    <row r="82" spans="2:9" x14ac:dyDescent="0.2">
      <c r="B82" s="607" t="s">
        <v>1481</v>
      </c>
      <c r="C82" s="608"/>
      <c r="D82" s="592"/>
      <c r="E82" s="584"/>
      <c r="F82" s="592">
        <v>0</v>
      </c>
      <c r="G82" s="584"/>
      <c r="H82" s="584"/>
      <c r="I82" s="584">
        <v>0</v>
      </c>
    </row>
    <row r="83" spans="2:9" x14ac:dyDescent="0.2">
      <c r="B83" s="607" t="s">
        <v>1482</v>
      </c>
      <c r="C83" s="608"/>
      <c r="D83" s="592"/>
      <c r="E83" s="584"/>
      <c r="F83" s="592">
        <v>0</v>
      </c>
      <c r="G83" s="584"/>
      <c r="H83" s="584"/>
      <c r="I83" s="584">
        <v>0</v>
      </c>
    </row>
    <row r="84" spans="2:9" x14ac:dyDescent="0.2">
      <c r="B84" s="607" t="s">
        <v>1483</v>
      </c>
      <c r="C84" s="608"/>
      <c r="D84" s="592"/>
      <c r="E84" s="584"/>
      <c r="F84" s="592">
        <v>0</v>
      </c>
      <c r="G84" s="584"/>
      <c r="H84" s="584"/>
      <c r="I84" s="584">
        <v>0</v>
      </c>
    </row>
    <row r="85" spans="2:9" x14ac:dyDescent="0.2">
      <c r="B85" s="609"/>
      <c r="C85" s="610"/>
      <c r="D85" s="611"/>
      <c r="E85" s="595"/>
      <c r="F85" s="595"/>
      <c r="G85" s="595"/>
      <c r="H85" s="595"/>
      <c r="I85" s="595"/>
    </row>
    <row r="86" spans="2:9" x14ac:dyDescent="0.2">
      <c r="B86" s="612" t="s">
        <v>1484</v>
      </c>
      <c r="C86" s="613"/>
      <c r="D86" s="614">
        <v>0</v>
      </c>
      <c r="E86" s="614">
        <v>5621926.8099999996</v>
      </c>
      <c r="F86" s="614">
        <v>5621926.8099999996</v>
      </c>
      <c r="G86" s="614">
        <v>5410030.2700000005</v>
      </c>
      <c r="H86" s="614">
        <v>5400750.2700000005</v>
      </c>
      <c r="I86" s="614">
        <v>211896.53999999975</v>
      </c>
    </row>
    <row r="87" spans="2:9" x14ac:dyDescent="0.2">
      <c r="B87" s="605" t="s">
        <v>1411</v>
      </c>
      <c r="C87" s="606"/>
      <c r="D87" s="592">
        <v>0</v>
      </c>
      <c r="E87" s="592">
        <v>0</v>
      </c>
      <c r="F87" s="592">
        <v>0</v>
      </c>
      <c r="G87" s="592">
        <v>0</v>
      </c>
      <c r="H87" s="592">
        <v>0</v>
      </c>
      <c r="I87" s="584">
        <v>0</v>
      </c>
    </row>
    <row r="88" spans="2:9" x14ac:dyDescent="0.2">
      <c r="B88" s="607" t="s">
        <v>1412</v>
      </c>
      <c r="C88" s="608"/>
      <c r="D88" s="592"/>
      <c r="E88" s="584"/>
      <c r="F88" s="592">
        <v>0</v>
      </c>
      <c r="G88" s="584"/>
      <c r="H88" s="584"/>
      <c r="I88" s="584">
        <v>0</v>
      </c>
    </row>
    <row r="89" spans="2:9" x14ac:dyDescent="0.2">
      <c r="B89" s="607" t="s">
        <v>1413</v>
      </c>
      <c r="C89" s="608"/>
      <c r="D89" s="592"/>
      <c r="E89" s="584"/>
      <c r="F89" s="592">
        <v>0</v>
      </c>
      <c r="G89" s="584"/>
      <c r="H89" s="584"/>
      <c r="I89" s="584">
        <v>0</v>
      </c>
    </row>
    <row r="90" spans="2:9" x14ac:dyDescent="0.2">
      <c r="B90" s="607" t="s">
        <v>1414</v>
      </c>
      <c r="C90" s="608"/>
      <c r="D90" s="592"/>
      <c r="E90" s="584"/>
      <c r="F90" s="592">
        <v>0</v>
      </c>
      <c r="G90" s="584"/>
      <c r="H90" s="584"/>
      <c r="I90" s="584">
        <v>0</v>
      </c>
    </row>
    <row r="91" spans="2:9" x14ac:dyDescent="0.2">
      <c r="B91" s="607" t="s">
        <v>1415</v>
      </c>
      <c r="C91" s="608"/>
      <c r="D91" s="592"/>
      <c r="E91" s="584"/>
      <c r="F91" s="592">
        <v>0</v>
      </c>
      <c r="G91" s="584"/>
      <c r="H91" s="584"/>
      <c r="I91" s="584">
        <v>0</v>
      </c>
    </row>
    <row r="92" spans="2:9" x14ac:dyDescent="0.2">
      <c r="B92" s="607" t="s">
        <v>1416</v>
      </c>
      <c r="C92" s="608"/>
      <c r="D92" s="592"/>
      <c r="E92" s="584"/>
      <c r="F92" s="592">
        <v>0</v>
      </c>
      <c r="G92" s="584"/>
      <c r="H92" s="584"/>
      <c r="I92" s="584">
        <v>0</v>
      </c>
    </row>
    <row r="93" spans="2:9" x14ac:dyDescent="0.2">
      <c r="B93" s="607" t="s">
        <v>1417</v>
      </c>
      <c r="C93" s="608"/>
      <c r="D93" s="592"/>
      <c r="E93" s="584"/>
      <c r="F93" s="592">
        <v>0</v>
      </c>
      <c r="G93" s="584"/>
      <c r="H93" s="584"/>
      <c r="I93" s="584">
        <v>0</v>
      </c>
    </row>
    <row r="94" spans="2:9" x14ac:dyDescent="0.2">
      <c r="B94" s="607" t="s">
        <v>1418</v>
      </c>
      <c r="C94" s="608"/>
      <c r="D94" s="592"/>
      <c r="E94" s="584"/>
      <c r="F94" s="592">
        <v>0</v>
      </c>
      <c r="G94" s="584"/>
      <c r="H94" s="584"/>
      <c r="I94" s="584">
        <v>0</v>
      </c>
    </row>
    <row r="95" spans="2:9" x14ac:dyDescent="0.2">
      <c r="B95" s="605" t="s">
        <v>1419</v>
      </c>
      <c r="C95" s="606"/>
      <c r="D95" s="592">
        <v>0</v>
      </c>
      <c r="E95" s="592">
        <v>2122.6</v>
      </c>
      <c r="F95" s="592">
        <v>2122.6</v>
      </c>
      <c r="G95" s="592">
        <v>1917.28</v>
      </c>
      <c r="H95" s="592">
        <v>1917.28</v>
      </c>
      <c r="I95" s="584">
        <v>205.31999999999994</v>
      </c>
    </row>
    <row r="96" spans="2:9" x14ac:dyDescent="0.2">
      <c r="B96" s="607" t="s">
        <v>1420</v>
      </c>
      <c r="C96" s="608"/>
      <c r="D96" s="592">
        <v>0</v>
      </c>
      <c r="E96" s="584">
        <v>2122.6</v>
      </c>
      <c r="F96" s="592">
        <v>2122.6</v>
      </c>
      <c r="G96" s="584">
        <v>1917.28</v>
      </c>
      <c r="H96" s="584">
        <v>1917.28</v>
      </c>
      <c r="I96" s="584">
        <v>205.31999999999994</v>
      </c>
    </row>
    <row r="97" spans="2:9" x14ac:dyDescent="0.2">
      <c r="B97" s="607" t="s">
        <v>1421</v>
      </c>
      <c r="C97" s="608"/>
      <c r="D97" s="592"/>
      <c r="E97" s="584"/>
      <c r="F97" s="592">
        <v>0</v>
      </c>
      <c r="G97" s="584"/>
      <c r="H97" s="584"/>
      <c r="I97" s="584">
        <v>0</v>
      </c>
    </row>
    <row r="98" spans="2:9" x14ac:dyDescent="0.2">
      <c r="B98" s="607" t="s">
        <v>1422</v>
      </c>
      <c r="C98" s="608"/>
      <c r="D98" s="592"/>
      <c r="E98" s="584"/>
      <c r="F98" s="592">
        <v>0</v>
      </c>
      <c r="G98" s="584"/>
      <c r="H98" s="584"/>
      <c r="I98" s="584">
        <v>0</v>
      </c>
    </row>
    <row r="99" spans="2:9" x14ac:dyDescent="0.2">
      <c r="B99" s="607" t="s">
        <v>1423</v>
      </c>
      <c r="C99" s="608"/>
      <c r="D99" s="592"/>
      <c r="E99" s="584"/>
      <c r="F99" s="592">
        <v>0</v>
      </c>
      <c r="G99" s="584"/>
      <c r="H99" s="584"/>
      <c r="I99" s="584">
        <v>0</v>
      </c>
    </row>
    <row r="100" spans="2:9" x14ac:dyDescent="0.2">
      <c r="B100" s="607" t="s">
        <v>1424</v>
      </c>
      <c r="C100" s="608"/>
      <c r="D100" s="592"/>
      <c r="E100" s="584"/>
      <c r="F100" s="592">
        <v>0</v>
      </c>
      <c r="G100" s="584"/>
      <c r="H100" s="584"/>
      <c r="I100" s="584">
        <v>0</v>
      </c>
    </row>
    <row r="101" spans="2:9" x14ac:dyDescent="0.2">
      <c r="B101" s="607" t="s">
        <v>1425</v>
      </c>
      <c r="C101" s="608"/>
      <c r="D101" s="592"/>
      <c r="E101" s="584"/>
      <c r="F101" s="592">
        <v>0</v>
      </c>
      <c r="G101" s="584"/>
      <c r="H101" s="584"/>
      <c r="I101" s="584">
        <v>0</v>
      </c>
    </row>
    <row r="102" spans="2:9" x14ac:dyDescent="0.2">
      <c r="B102" s="607" t="s">
        <v>1426</v>
      </c>
      <c r="C102" s="608"/>
      <c r="D102" s="592"/>
      <c r="E102" s="584"/>
      <c r="F102" s="592">
        <v>0</v>
      </c>
      <c r="G102" s="584"/>
      <c r="H102" s="584"/>
      <c r="I102" s="584">
        <v>0</v>
      </c>
    </row>
    <row r="103" spans="2:9" x14ac:dyDescent="0.2">
      <c r="B103" s="607" t="s">
        <v>1427</v>
      </c>
      <c r="C103" s="608"/>
      <c r="D103" s="592"/>
      <c r="E103" s="584"/>
      <c r="F103" s="592">
        <v>0</v>
      </c>
      <c r="G103" s="584"/>
      <c r="H103" s="584"/>
      <c r="I103" s="584">
        <v>0</v>
      </c>
    </row>
    <row r="104" spans="2:9" x14ac:dyDescent="0.2">
      <c r="B104" s="607" t="s">
        <v>1428</v>
      </c>
      <c r="C104" s="608"/>
      <c r="D104" s="592"/>
      <c r="E104" s="584"/>
      <c r="F104" s="592">
        <v>0</v>
      </c>
      <c r="G104" s="584"/>
      <c r="H104" s="584"/>
      <c r="I104" s="584">
        <v>0</v>
      </c>
    </row>
    <row r="105" spans="2:9" x14ac:dyDescent="0.2">
      <c r="B105" s="605" t="s">
        <v>1429</v>
      </c>
      <c r="C105" s="606"/>
      <c r="D105" s="592">
        <v>0</v>
      </c>
      <c r="E105" s="592">
        <v>5619804.21</v>
      </c>
      <c r="F105" s="592">
        <v>5619804.21</v>
      </c>
      <c r="G105" s="592">
        <v>5408112.9900000002</v>
      </c>
      <c r="H105" s="592">
        <v>5398832.9900000002</v>
      </c>
      <c r="I105" s="584">
        <v>211691.21999999974</v>
      </c>
    </row>
    <row r="106" spans="2:9" x14ac:dyDescent="0.2">
      <c r="B106" s="607" t="s">
        <v>1430</v>
      </c>
      <c r="C106" s="608"/>
      <c r="D106" s="592"/>
      <c r="E106" s="584"/>
      <c r="F106" s="584">
        <v>0</v>
      </c>
      <c r="G106" s="584"/>
      <c r="H106" s="584"/>
      <c r="I106" s="584">
        <v>0</v>
      </c>
    </row>
    <row r="107" spans="2:9" x14ac:dyDescent="0.2">
      <c r="B107" s="607" t="s">
        <v>1431</v>
      </c>
      <c r="C107" s="608"/>
      <c r="D107" s="592"/>
      <c r="E107" s="584"/>
      <c r="F107" s="584">
        <v>0</v>
      </c>
      <c r="G107" s="584"/>
      <c r="H107" s="584"/>
      <c r="I107" s="584">
        <v>0</v>
      </c>
    </row>
    <row r="108" spans="2:9" x14ac:dyDescent="0.2">
      <c r="B108" s="607" t="s">
        <v>1432</v>
      </c>
      <c r="C108" s="608"/>
      <c r="D108" s="592">
        <v>0</v>
      </c>
      <c r="E108" s="584">
        <v>5619804.21</v>
      </c>
      <c r="F108" s="584">
        <v>5619804.21</v>
      </c>
      <c r="G108" s="584">
        <v>5408112.9900000002</v>
      </c>
      <c r="H108" s="584">
        <v>5398832.9900000002</v>
      </c>
      <c r="I108" s="584">
        <v>211691.21999999974</v>
      </c>
    </row>
    <row r="109" spans="2:9" x14ac:dyDescent="0.2">
      <c r="B109" s="607" t="s">
        <v>1433</v>
      </c>
      <c r="C109" s="608"/>
      <c r="D109" s="592"/>
      <c r="E109" s="584"/>
      <c r="F109" s="584">
        <v>0</v>
      </c>
      <c r="G109" s="584"/>
      <c r="H109" s="584"/>
      <c r="I109" s="584">
        <v>0</v>
      </c>
    </row>
    <row r="110" spans="2:9" x14ac:dyDescent="0.2">
      <c r="B110" s="607" t="s">
        <v>1434</v>
      </c>
      <c r="C110" s="608"/>
      <c r="D110" s="592"/>
      <c r="E110" s="584"/>
      <c r="F110" s="584">
        <v>0</v>
      </c>
      <c r="G110" s="584"/>
      <c r="H110" s="584"/>
      <c r="I110" s="584">
        <v>0</v>
      </c>
    </row>
    <row r="111" spans="2:9" x14ac:dyDescent="0.2">
      <c r="B111" s="607" t="s">
        <v>1435</v>
      </c>
      <c r="C111" s="608"/>
      <c r="D111" s="592"/>
      <c r="E111" s="584"/>
      <c r="F111" s="584">
        <v>0</v>
      </c>
      <c r="G111" s="584"/>
      <c r="H111" s="584"/>
      <c r="I111" s="584">
        <v>0</v>
      </c>
    </row>
    <row r="112" spans="2:9" x14ac:dyDescent="0.2">
      <c r="B112" s="607" t="s">
        <v>1436</v>
      </c>
      <c r="C112" s="608"/>
      <c r="D112" s="592"/>
      <c r="E112" s="584"/>
      <c r="F112" s="584">
        <v>0</v>
      </c>
      <c r="G112" s="584"/>
      <c r="H112" s="584"/>
      <c r="I112" s="584">
        <v>0</v>
      </c>
    </row>
    <row r="113" spans="2:9" x14ac:dyDescent="0.2">
      <c r="B113" s="607" t="s">
        <v>1437</v>
      </c>
      <c r="C113" s="608"/>
      <c r="D113" s="592"/>
      <c r="E113" s="584"/>
      <c r="F113" s="584">
        <v>0</v>
      </c>
      <c r="G113" s="584"/>
      <c r="H113" s="584"/>
      <c r="I113" s="584">
        <v>0</v>
      </c>
    </row>
    <row r="114" spans="2:9" x14ac:dyDescent="0.2">
      <c r="B114" s="607" t="s">
        <v>1438</v>
      </c>
      <c r="C114" s="608"/>
      <c r="D114" s="592"/>
      <c r="E114" s="584"/>
      <c r="F114" s="584">
        <v>0</v>
      </c>
      <c r="G114" s="584"/>
      <c r="H114" s="584"/>
      <c r="I114" s="584">
        <v>0</v>
      </c>
    </row>
    <row r="115" spans="2:9" ht="25.5" customHeight="1" x14ac:dyDescent="0.2">
      <c r="B115" s="1279" t="s">
        <v>1439</v>
      </c>
      <c r="C115" s="1280"/>
      <c r="D115" s="592">
        <v>0</v>
      </c>
      <c r="E115" s="592">
        <v>0</v>
      </c>
      <c r="F115" s="592">
        <v>0</v>
      </c>
      <c r="G115" s="592">
        <v>0</v>
      </c>
      <c r="H115" s="592">
        <v>0</v>
      </c>
      <c r="I115" s="584">
        <v>0</v>
      </c>
    </row>
    <row r="116" spans="2:9" x14ac:dyDescent="0.2">
      <c r="B116" s="607" t="s">
        <v>1440</v>
      </c>
      <c r="C116" s="608"/>
      <c r="D116" s="592"/>
      <c r="E116" s="584"/>
      <c r="F116" s="584">
        <v>0</v>
      </c>
      <c r="G116" s="584"/>
      <c r="H116" s="584"/>
      <c r="I116" s="584">
        <v>0</v>
      </c>
    </row>
    <row r="117" spans="2:9" x14ac:dyDescent="0.2">
      <c r="B117" s="607" t="s">
        <v>1441</v>
      </c>
      <c r="C117" s="608"/>
      <c r="D117" s="592"/>
      <c r="E117" s="584"/>
      <c r="F117" s="584">
        <v>0</v>
      </c>
      <c r="G117" s="584"/>
      <c r="H117" s="584"/>
      <c r="I117" s="584">
        <v>0</v>
      </c>
    </row>
    <row r="118" spans="2:9" x14ac:dyDescent="0.2">
      <c r="B118" s="607" t="s">
        <v>1442</v>
      </c>
      <c r="C118" s="608"/>
      <c r="D118" s="592"/>
      <c r="E118" s="584"/>
      <c r="F118" s="584">
        <v>0</v>
      </c>
      <c r="G118" s="584"/>
      <c r="H118" s="584"/>
      <c r="I118" s="584">
        <v>0</v>
      </c>
    </row>
    <row r="119" spans="2:9" x14ac:dyDescent="0.2">
      <c r="B119" s="607" t="s">
        <v>1443</v>
      </c>
      <c r="C119" s="608"/>
      <c r="D119" s="592"/>
      <c r="E119" s="584"/>
      <c r="F119" s="584">
        <v>0</v>
      </c>
      <c r="G119" s="584"/>
      <c r="H119" s="584"/>
      <c r="I119" s="584">
        <v>0</v>
      </c>
    </row>
    <row r="120" spans="2:9" x14ac:dyDescent="0.2">
      <c r="B120" s="607" t="s">
        <v>1444</v>
      </c>
      <c r="C120" s="608"/>
      <c r="D120" s="592"/>
      <c r="E120" s="584"/>
      <c r="F120" s="584">
        <v>0</v>
      </c>
      <c r="G120" s="584"/>
      <c r="H120" s="584"/>
      <c r="I120" s="584">
        <v>0</v>
      </c>
    </row>
    <row r="121" spans="2:9" x14ac:dyDescent="0.2">
      <c r="B121" s="607" t="s">
        <v>1445</v>
      </c>
      <c r="C121" s="608"/>
      <c r="D121" s="592"/>
      <c r="E121" s="584"/>
      <c r="F121" s="584">
        <v>0</v>
      </c>
      <c r="G121" s="584"/>
      <c r="H121" s="584"/>
      <c r="I121" s="584">
        <v>0</v>
      </c>
    </row>
    <row r="122" spans="2:9" x14ac:dyDescent="0.2">
      <c r="B122" s="607" t="s">
        <v>1446</v>
      </c>
      <c r="C122" s="608"/>
      <c r="D122" s="592"/>
      <c r="E122" s="584"/>
      <c r="F122" s="584">
        <v>0</v>
      </c>
      <c r="G122" s="584"/>
      <c r="H122" s="584"/>
      <c r="I122" s="584">
        <v>0</v>
      </c>
    </row>
    <row r="123" spans="2:9" x14ac:dyDescent="0.2">
      <c r="B123" s="607" t="s">
        <v>1447</v>
      </c>
      <c r="C123" s="608"/>
      <c r="D123" s="592"/>
      <c r="E123" s="584"/>
      <c r="F123" s="584">
        <v>0</v>
      </c>
      <c r="G123" s="584"/>
      <c r="H123" s="584"/>
      <c r="I123" s="584">
        <v>0</v>
      </c>
    </row>
    <row r="124" spans="2:9" x14ac:dyDescent="0.2">
      <c r="B124" s="607" t="s">
        <v>1448</v>
      </c>
      <c r="C124" s="608"/>
      <c r="D124" s="592"/>
      <c r="E124" s="584"/>
      <c r="F124" s="584">
        <v>0</v>
      </c>
      <c r="G124" s="584"/>
      <c r="H124" s="584"/>
      <c r="I124" s="584">
        <v>0</v>
      </c>
    </row>
    <row r="125" spans="2:9" x14ac:dyDescent="0.2">
      <c r="B125" s="605" t="s">
        <v>1449</v>
      </c>
      <c r="C125" s="606"/>
      <c r="D125" s="592">
        <v>0</v>
      </c>
      <c r="E125" s="592">
        <v>0</v>
      </c>
      <c r="F125" s="592">
        <v>0</v>
      </c>
      <c r="G125" s="592">
        <v>0</v>
      </c>
      <c r="H125" s="592">
        <v>0</v>
      </c>
      <c r="I125" s="584">
        <v>0</v>
      </c>
    </row>
    <row r="126" spans="2:9" x14ac:dyDescent="0.2">
      <c r="B126" s="607" t="s">
        <v>1450</v>
      </c>
      <c r="C126" s="608"/>
      <c r="D126" s="592"/>
      <c r="E126" s="584"/>
      <c r="F126" s="584">
        <v>0</v>
      </c>
      <c r="G126" s="584"/>
      <c r="H126" s="584"/>
      <c r="I126" s="584">
        <v>0</v>
      </c>
    </row>
    <row r="127" spans="2:9" x14ac:dyDescent="0.2">
      <c r="B127" s="607" t="s">
        <v>1451</v>
      </c>
      <c r="C127" s="608"/>
      <c r="D127" s="592"/>
      <c r="E127" s="584"/>
      <c r="F127" s="584">
        <v>0</v>
      </c>
      <c r="G127" s="584"/>
      <c r="H127" s="584"/>
      <c r="I127" s="584">
        <v>0</v>
      </c>
    </row>
    <row r="128" spans="2:9" x14ac:dyDescent="0.2">
      <c r="B128" s="607" t="s">
        <v>1452</v>
      </c>
      <c r="C128" s="608"/>
      <c r="D128" s="592"/>
      <c r="E128" s="584"/>
      <c r="F128" s="584">
        <v>0</v>
      </c>
      <c r="G128" s="584"/>
      <c r="H128" s="584"/>
      <c r="I128" s="584">
        <v>0</v>
      </c>
    </row>
    <row r="129" spans="2:9" x14ac:dyDescent="0.2">
      <c r="B129" s="607" t="s">
        <v>1453</v>
      </c>
      <c r="C129" s="608"/>
      <c r="D129" s="592"/>
      <c r="E129" s="584"/>
      <c r="F129" s="584">
        <v>0</v>
      </c>
      <c r="G129" s="584"/>
      <c r="H129" s="584"/>
      <c r="I129" s="584">
        <v>0</v>
      </c>
    </row>
    <row r="130" spans="2:9" x14ac:dyDescent="0.2">
      <c r="B130" s="607" t="s">
        <v>1454</v>
      </c>
      <c r="C130" s="608"/>
      <c r="D130" s="592"/>
      <c r="E130" s="584"/>
      <c r="F130" s="584">
        <v>0</v>
      </c>
      <c r="G130" s="584"/>
      <c r="H130" s="584"/>
      <c r="I130" s="584">
        <v>0</v>
      </c>
    </row>
    <row r="131" spans="2:9" x14ac:dyDescent="0.2">
      <c r="B131" s="607" t="s">
        <v>1455</v>
      </c>
      <c r="C131" s="608"/>
      <c r="D131" s="592"/>
      <c r="E131" s="584"/>
      <c r="F131" s="584">
        <v>0</v>
      </c>
      <c r="G131" s="584"/>
      <c r="H131" s="584"/>
      <c r="I131" s="584">
        <v>0</v>
      </c>
    </row>
    <row r="132" spans="2:9" x14ac:dyDescent="0.2">
      <c r="B132" s="607" t="s">
        <v>1456</v>
      </c>
      <c r="C132" s="608"/>
      <c r="D132" s="592"/>
      <c r="E132" s="584"/>
      <c r="F132" s="584">
        <v>0</v>
      </c>
      <c r="G132" s="584"/>
      <c r="H132" s="584"/>
      <c r="I132" s="584">
        <v>0</v>
      </c>
    </row>
    <row r="133" spans="2:9" x14ac:dyDescent="0.2">
      <c r="B133" s="607" t="s">
        <v>1457</v>
      </c>
      <c r="C133" s="608"/>
      <c r="D133" s="592"/>
      <c r="E133" s="584"/>
      <c r="F133" s="584">
        <v>0</v>
      </c>
      <c r="G133" s="584"/>
      <c r="H133" s="584"/>
      <c r="I133" s="584">
        <v>0</v>
      </c>
    </row>
    <row r="134" spans="2:9" x14ac:dyDescent="0.2">
      <c r="B134" s="607" t="s">
        <v>1458</v>
      </c>
      <c r="C134" s="608"/>
      <c r="D134" s="592"/>
      <c r="E134" s="584"/>
      <c r="F134" s="584">
        <v>0</v>
      </c>
      <c r="G134" s="584"/>
      <c r="H134" s="584"/>
      <c r="I134" s="584">
        <v>0</v>
      </c>
    </row>
    <row r="135" spans="2:9" x14ac:dyDescent="0.2">
      <c r="B135" s="605" t="s">
        <v>1459</v>
      </c>
      <c r="C135" s="606"/>
      <c r="D135" s="592">
        <v>0</v>
      </c>
      <c r="E135" s="592">
        <v>0</v>
      </c>
      <c r="F135" s="592">
        <v>0</v>
      </c>
      <c r="G135" s="592">
        <v>0</v>
      </c>
      <c r="H135" s="592">
        <v>0</v>
      </c>
      <c r="I135" s="584">
        <v>0</v>
      </c>
    </row>
    <row r="136" spans="2:9" x14ac:dyDescent="0.2">
      <c r="B136" s="607" t="s">
        <v>1460</v>
      </c>
      <c r="C136" s="608"/>
      <c r="D136" s="592"/>
      <c r="E136" s="584"/>
      <c r="F136" s="584">
        <v>0</v>
      </c>
      <c r="G136" s="584"/>
      <c r="H136" s="584"/>
      <c r="I136" s="584">
        <v>0</v>
      </c>
    </row>
    <row r="137" spans="2:9" x14ac:dyDescent="0.2">
      <c r="B137" s="607" t="s">
        <v>1461</v>
      </c>
      <c r="C137" s="608"/>
      <c r="D137" s="592"/>
      <c r="E137" s="584"/>
      <c r="F137" s="584">
        <v>0</v>
      </c>
      <c r="G137" s="584"/>
      <c r="H137" s="584"/>
      <c r="I137" s="584">
        <v>0</v>
      </c>
    </row>
    <row r="138" spans="2:9" x14ac:dyDescent="0.2">
      <c r="B138" s="607" t="s">
        <v>1462</v>
      </c>
      <c r="C138" s="608"/>
      <c r="D138" s="592"/>
      <c r="E138" s="584"/>
      <c r="F138" s="584">
        <v>0</v>
      </c>
      <c r="G138" s="584"/>
      <c r="H138" s="584"/>
      <c r="I138" s="584">
        <v>0</v>
      </c>
    </row>
    <row r="139" spans="2:9" x14ac:dyDescent="0.2">
      <c r="B139" s="605" t="s">
        <v>1463</v>
      </c>
      <c r="C139" s="606"/>
      <c r="D139" s="592">
        <v>0</v>
      </c>
      <c r="E139" s="592">
        <v>0</v>
      </c>
      <c r="F139" s="592">
        <v>0</v>
      </c>
      <c r="G139" s="592">
        <v>0</v>
      </c>
      <c r="H139" s="592">
        <v>0</v>
      </c>
      <c r="I139" s="584">
        <v>0</v>
      </c>
    </row>
    <row r="140" spans="2:9" x14ac:dyDescent="0.2">
      <c r="B140" s="607" t="s">
        <v>1464</v>
      </c>
      <c r="C140" s="608"/>
      <c r="D140" s="592"/>
      <c r="E140" s="584"/>
      <c r="F140" s="584">
        <v>0</v>
      </c>
      <c r="G140" s="584"/>
      <c r="H140" s="584"/>
      <c r="I140" s="584">
        <v>0</v>
      </c>
    </row>
    <row r="141" spans="2:9" x14ac:dyDescent="0.2">
      <c r="B141" s="607" t="s">
        <v>1465</v>
      </c>
      <c r="C141" s="608"/>
      <c r="D141" s="592"/>
      <c r="E141" s="584"/>
      <c r="F141" s="584">
        <v>0</v>
      </c>
      <c r="G141" s="584"/>
      <c r="H141" s="584"/>
      <c r="I141" s="584">
        <v>0</v>
      </c>
    </row>
    <row r="142" spans="2:9" x14ac:dyDescent="0.2">
      <c r="B142" s="607" t="s">
        <v>1466</v>
      </c>
      <c r="C142" s="608"/>
      <c r="D142" s="592"/>
      <c r="E142" s="584"/>
      <c r="F142" s="584">
        <v>0</v>
      </c>
      <c r="G142" s="584"/>
      <c r="H142" s="584"/>
      <c r="I142" s="584">
        <v>0</v>
      </c>
    </row>
    <row r="143" spans="2:9" x14ac:dyDescent="0.2">
      <c r="B143" s="607" t="s">
        <v>1467</v>
      </c>
      <c r="C143" s="608"/>
      <c r="D143" s="592"/>
      <c r="E143" s="584"/>
      <c r="F143" s="584">
        <v>0</v>
      </c>
      <c r="G143" s="584"/>
      <c r="H143" s="584"/>
      <c r="I143" s="584">
        <v>0</v>
      </c>
    </row>
    <row r="144" spans="2:9" x14ac:dyDescent="0.2">
      <c r="B144" s="607" t="s">
        <v>1468</v>
      </c>
      <c r="C144" s="608"/>
      <c r="D144" s="592"/>
      <c r="E144" s="584"/>
      <c r="F144" s="584">
        <v>0</v>
      </c>
      <c r="G144" s="584"/>
      <c r="H144" s="584"/>
      <c r="I144" s="584">
        <v>0</v>
      </c>
    </row>
    <row r="145" spans="2:9" x14ac:dyDescent="0.2">
      <c r="B145" s="607" t="s">
        <v>1469</v>
      </c>
      <c r="C145" s="608"/>
      <c r="D145" s="592"/>
      <c r="E145" s="584"/>
      <c r="F145" s="584">
        <v>0</v>
      </c>
      <c r="G145" s="584"/>
      <c r="H145" s="584"/>
      <c r="I145" s="584">
        <v>0</v>
      </c>
    </row>
    <row r="146" spans="2:9" x14ac:dyDescent="0.2">
      <c r="B146" s="607" t="s">
        <v>1470</v>
      </c>
      <c r="C146" s="608"/>
      <c r="D146" s="592"/>
      <c r="E146" s="584"/>
      <c r="F146" s="584">
        <v>0</v>
      </c>
      <c r="G146" s="584"/>
      <c r="H146" s="584"/>
      <c r="I146" s="584">
        <v>0</v>
      </c>
    </row>
    <row r="147" spans="2:9" x14ac:dyDescent="0.2">
      <c r="B147" s="607" t="s">
        <v>1471</v>
      </c>
      <c r="C147" s="608"/>
      <c r="D147" s="592"/>
      <c r="E147" s="584"/>
      <c r="F147" s="584">
        <v>0</v>
      </c>
      <c r="G147" s="584"/>
      <c r="H147" s="584"/>
      <c r="I147" s="584">
        <v>0</v>
      </c>
    </row>
    <row r="148" spans="2:9" x14ac:dyDescent="0.2">
      <c r="B148" s="605" t="s">
        <v>1472</v>
      </c>
      <c r="C148" s="606"/>
      <c r="D148" s="592">
        <v>0</v>
      </c>
      <c r="E148" s="592">
        <v>0</v>
      </c>
      <c r="F148" s="592">
        <v>0</v>
      </c>
      <c r="G148" s="592">
        <v>0</v>
      </c>
      <c r="H148" s="592">
        <v>0</v>
      </c>
      <c r="I148" s="584">
        <v>0</v>
      </c>
    </row>
    <row r="149" spans="2:9" x14ac:dyDescent="0.2">
      <c r="B149" s="607" t="s">
        <v>1473</v>
      </c>
      <c r="C149" s="608"/>
      <c r="D149" s="592"/>
      <c r="E149" s="584"/>
      <c r="F149" s="584">
        <v>0</v>
      </c>
      <c r="G149" s="584"/>
      <c r="H149" s="584"/>
      <c r="I149" s="584">
        <v>0</v>
      </c>
    </row>
    <row r="150" spans="2:9" x14ac:dyDescent="0.2">
      <c r="B150" s="607" t="s">
        <v>1474</v>
      </c>
      <c r="C150" s="608"/>
      <c r="D150" s="592"/>
      <c r="E150" s="584"/>
      <c r="F150" s="584">
        <v>0</v>
      </c>
      <c r="G150" s="584"/>
      <c r="H150" s="584"/>
      <c r="I150" s="584">
        <v>0</v>
      </c>
    </row>
    <row r="151" spans="2:9" x14ac:dyDescent="0.2">
      <c r="B151" s="607" t="s">
        <v>1475</v>
      </c>
      <c r="C151" s="608"/>
      <c r="D151" s="592"/>
      <c r="E151" s="584"/>
      <c r="F151" s="584">
        <v>0</v>
      </c>
      <c r="G151" s="584"/>
      <c r="H151" s="584"/>
      <c r="I151" s="584">
        <v>0</v>
      </c>
    </row>
    <row r="152" spans="2:9" x14ac:dyDescent="0.2">
      <c r="B152" s="605" t="s">
        <v>1476</v>
      </c>
      <c r="C152" s="606"/>
      <c r="D152" s="592">
        <v>0</v>
      </c>
      <c r="E152" s="592">
        <v>0</v>
      </c>
      <c r="F152" s="592">
        <v>0</v>
      </c>
      <c r="G152" s="592">
        <v>0</v>
      </c>
      <c r="H152" s="592">
        <v>0</v>
      </c>
      <c r="I152" s="584">
        <v>0</v>
      </c>
    </row>
    <row r="153" spans="2:9" x14ac:dyDescent="0.2">
      <c r="B153" s="607" t="s">
        <v>1477</v>
      </c>
      <c r="C153" s="608"/>
      <c r="D153" s="592"/>
      <c r="E153" s="584"/>
      <c r="F153" s="584">
        <v>0</v>
      </c>
      <c r="G153" s="584"/>
      <c r="H153" s="584"/>
      <c r="I153" s="584">
        <v>0</v>
      </c>
    </row>
    <row r="154" spans="2:9" x14ac:dyDescent="0.2">
      <c r="B154" s="607" t="s">
        <v>1478</v>
      </c>
      <c r="C154" s="608"/>
      <c r="D154" s="592"/>
      <c r="E154" s="584"/>
      <c r="F154" s="584">
        <v>0</v>
      </c>
      <c r="G154" s="584"/>
      <c r="H154" s="584"/>
      <c r="I154" s="584">
        <v>0</v>
      </c>
    </row>
    <row r="155" spans="2:9" x14ac:dyDescent="0.2">
      <c r="B155" s="607" t="s">
        <v>1479</v>
      </c>
      <c r="C155" s="608"/>
      <c r="D155" s="592"/>
      <c r="E155" s="584"/>
      <c r="F155" s="584">
        <v>0</v>
      </c>
      <c r="G155" s="584"/>
      <c r="H155" s="584"/>
      <c r="I155" s="584">
        <v>0</v>
      </c>
    </row>
    <row r="156" spans="2:9" x14ac:dyDescent="0.2">
      <c r="B156" s="607" t="s">
        <v>1480</v>
      </c>
      <c r="C156" s="608"/>
      <c r="D156" s="592"/>
      <c r="E156" s="584"/>
      <c r="F156" s="584">
        <v>0</v>
      </c>
      <c r="G156" s="584"/>
      <c r="H156" s="584"/>
      <c r="I156" s="584">
        <v>0</v>
      </c>
    </row>
    <row r="157" spans="2:9" x14ac:dyDescent="0.2">
      <c r="B157" s="607" t="s">
        <v>1481</v>
      </c>
      <c r="C157" s="608"/>
      <c r="D157" s="592"/>
      <c r="E157" s="584"/>
      <c r="F157" s="584">
        <v>0</v>
      </c>
      <c r="G157" s="584"/>
      <c r="H157" s="584"/>
      <c r="I157" s="584">
        <v>0</v>
      </c>
    </row>
    <row r="158" spans="2:9" x14ac:dyDescent="0.2">
      <c r="B158" s="607" t="s">
        <v>1482</v>
      </c>
      <c r="C158" s="608"/>
      <c r="D158" s="592"/>
      <c r="E158" s="584"/>
      <c r="F158" s="584">
        <v>0</v>
      </c>
      <c r="G158" s="584"/>
      <c r="H158" s="584"/>
      <c r="I158" s="584">
        <v>0</v>
      </c>
    </row>
    <row r="159" spans="2:9" x14ac:dyDescent="0.2">
      <c r="B159" s="607" t="s">
        <v>1483</v>
      </c>
      <c r="C159" s="608"/>
      <c r="D159" s="592"/>
      <c r="E159" s="584"/>
      <c r="F159" s="584">
        <v>0</v>
      </c>
      <c r="G159" s="584"/>
      <c r="H159" s="584"/>
      <c r="I159" s="584">
        <v>0</v>
      </c>
    </row>
    <row r="160" spans="2:9" x14ac:dyDescent="0.2">
      <c r="B160" s="605"/>
      <c r="C160" s="606"/>
      <c r="D160" s="592"/>
      <c r="E160" s="584"/>
      <c r="F160" s="584"/>
      <c r="G160" s="584"/>
      <c r="H160" s="584"/>
      <c r="I160" s="584"/>
    </row>
    <row r="161" spans="2:9" x14ac:dyDescent="0.2">
      <c r="B161" s="615" t="s">
        <v>1485</v>
      </c>
      <c r="C161" s="616"/>
      <c r="D161" s="604">
        <v>23177000</v>
      </c>
      <c r="E161" s="604">
        <v>43821245.610000007</v>
      </c>
      <c r="F161" s="604">
        <v>66998246</v>
      </c>
      <c r="G161" s="604">
        <v>66248267.300000004</v>
      </c>
      <c r="H161" s="604">
        <v>47515149.490000002</v>
      </c>
      <c r="I161" s="604">
        <v>749978</v>
      </c>
    </row>
    <row r="162" spans="2:9" ht="12.75" thickBot="1" x14ac:dyDescent="0.25">
      <c r="B162" s="617"/>
      <c r="C162" s="618"/>
      <c r="D162" s="619"/>
      <c r="E162" s="599"/>
      <c r="F162" s="599"/>
      <c r="G162" s="599"/>
      <c r="H162" s="599"/>
      <c r="I162" s="599"/>
    </row>
  </sheetData>
  <mergeCells count="13">
    <mergeCell ref="B2:I2"/>
    <mergeCell ref="B4:I4"/>
    <mergeCell ref="B5:I5"/>
    <mergeCell ref="B6:I6"/>
    <mergeCell ref="B7:I7"/>
    <mergeCell ref="B40:C40"/>
    <mergeCell ref="B50:C50"/>
    <mergeCell ref="B64:C64"/>
    <mergeCell ref="B115:C115"/>
    <mergeCell ref="B3:I3"/>
    <mergeCell ref="B8:C10"/>
    <mergeCell ref="D8:H9"/>
    <mergeCell ref="I8:I1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workbookViewId="0"/>
  </sheetViews>
  <sheetFormatPr baseColWidth="10" defaultColWidth="11" defaultRowHeight="12" x14ac:dyDescent="0.2"/>
  <cols>
    <col min="1" max="1" width="4.42578125" style="146" customWidth="1"/>
    <col min="2" max="2" width="39" style="146" customWidth="1"/>
    <col min="3" max="3" width="14" style="146" customWidth="1"/>
    <col min="4" max="4" width="13.28515625" style="146" customWidth="1"/>
    <col min="5" max="5" width="12.85546875" style="146" customWidth="1"/>
    <col min="6" max="6" width="13" style="146" customWidth="1"/>
    <col min="7" max="7" width="14.28515625" style="146" customWidth="1"/>
    <col min="8" max="8" width="13.5703125" style="146" customWidth="1"/>
    <col min="9" max="256" width="11" style="146"/>
    <col min="257" max="257" width="4.42578125" style="146" customWidth="1"/>
    <col min="258" max="258" width="39" style="146" customWidth="1"/>
    <col min="259" max="259" width="14" style="146" customWidth="1"/>
    <col min="260" max="260" width="13.28515625" style="146" customWidth="1"/>
    <col min="261" max="261" width="12.85546875" style="146" customWidth="1"/>
    <col min="262" max="262" width="13" style="146" customWidth="1"/>
    <col min="263" max="263" width="14.28515625" style="146" customWidth="1"/>
    <col min="264" max="264" width="13.5703125" style="146" customWidth="1"/>
    <col min="265" max="512" width="11" style="146"/>
    <col min="513" max="513" width="4.42578125" style="146" customWidth="1"/>
    <col min="514" max="514" width="39" style="146" customWidth="1"/>
    <col min="515" max="515" width="14" style="146" customWidth="1"/>
    <col min="516" max="516" width="13.28515625" style="146" customWidth="1"/>
    <col min="517" max="517" width="12.85546875" style="146" customWidth="1"/>
    <col min="518" max="518" width="13" style="146" customWidth="1"/>
    <col min="519" max="519" width="14.28515625" style="146" customWidth="1"/>
    <col min="520" max="520" width="13.5703125" style="146" customWidth="1"/>
    <col min="521" max="768" width="11" style="146"/>
    <col min="769" max="769" width="4.42578125" style="146" customWidth="1"/>
    <col min="770" max="770" width="39" style="146" customWidth="1"/>
    <col min="771" max="771" width="14" style="146" customWidth="1"/>
    <col min="772" max="772" width="13.28515625" style="146" customWidth="1"/>
    <col min="773" max="773" width="12.85546875" style="146" customWidth="1"/>
    <col min="774" max="774" width="13" style="146" customWidth="1"/>
    <col min="775" max="775" width="14.28515625" style="146" customWidth="1"/>
    <col min="776" max="776" width="13.5703125" style="146" customWidth="1"/>
    <col min="777" max="1024" width="11" style="146"/>
    <col min="1025" max="1025" width="4.42578125" style="146" customWidth="1"/>
    <col min="1026" max="1026" width="39" style="146" customWidth="1"/>
    <col min="1027" max="1027" width="14" style="146" customWidth="1"/>
    <col min="1028" max="1028" width="13.28515625" style="146" customWidth="1"/>
    <col min="1029" max="1029" width="12.85546875" style="146" customWidth="1"/>
    <col min="1030" max="1030" width="13" style="146" customWidth="1"/>
    <col min="1031" max="1031" width="14.28515625" style="146" customWidth="1"/>
    <col min="1032" max="1032" width="13.5703125" style="146" customWidth="1"/>
    <col min="1033" max="1280" width="11" style="146"/>
    <col min="1281" max="1281" width="4.42578125" style="146" customWidth="1"/>
    <col min="1282" max="1282" width="39" style="146" customWidth="1"/>
    <col min="1283" max="1283" width="14" style="146" customWidth="1"/>
    <col min="1284" max="1284" width="13.28515625" style="146" customWidth="1"/>
    <col min="1285" max="1285" width="12.85546875" style="146" customWidth="1"/>
    <col min="1286" max="1286" width="13" style="146" customWidth="1"/>
    <col min="1287" max="1287" width="14.28515625" style="146" customWidth="1"/>
    <col min="1288" max="1288" width="13.5703125" style="146" customWidth="1"/>
    <col min="1289" max="1536" width="11" style="146"/>
    <col min="1537" max="1537" width="4.42578125" style="146" customWidth="1"/>
    <col min="1538" max="1538" width="39" style="146" customWidth="1"/>
    <col min="1539" max="1539" width="14" style="146" customWidth="1"/>
    <col min="1540" max="1540" width="13.28515625" style="146" customWidth="1"/>
    <col min="1541" max="1541" width="12.85546875" style="146" customWidth="1"/>
    <col min="1542" max="1542" width="13" style="146" customWidth="1"/>
    <col min="1543" max="1543" width="14.28515625" style="146" customWidth="1"/>
    <col min="1544" max="1544" width="13.5703125" style="146" customWidth="1"/>
    <col min="1545" max="1792" width="11" style="146"/>
    <col min="1793" max="1793" width="4.42578125" style="146" customWidth="1"/>
    <col min="1794" max="1794" width="39" style="146" customWidth="1"/>
    <col min="1795" max="1795" width="14" style="146" customWidth="1"/>
    <col min="1796" max="1796" width="13.28515625" style="146" customWidth="1"/>
    <col min="1797" max="1797" width="12.85546875" style="146" customWidth="1"/>
    <col min="1798" max="1798" width="13" style="146" customWidth="1"/>
    <col min="1799" max="1799" width="14.28515625" style="146" customWidth="1"/>
    <col min="1800" max="1800" width="13.5703125" style="146" customWidth="1"/>
    <col min="1801" max="2048" width="11" style="146"/>
    <col min="2049" max="2049" width="4.42578125" style="146" customWidth="1"/>
    <col min="2050" max="2050" width="39" style="146" customWidth="1"/>
    <col min="2051" max="2051" width="14" style="146" customWidth="1"/>
    <col min="2052" max="2052" width="13.28515625" style="146" customWidth="1"/>
    <col min="2053" max="2053" width="12.85546875" style="146" customWidth="1"/>
    <col min="2054" max="2054" width="13" style="146" customWidth="1"/>
    <col min="2055" max="2055" width="14.28515625" style="146" customWidth="1"/>
    <col min="2056" max="2056" width="13.5703125" style="146" customWidth="1"/>
    <col min="2057" max="2304" width="11" style="146"/>
    <col min="2305" max="2305" width="4.42578125" style="146" customWidth="1"/>
    <col min="2306" max="2306" width="39" style="146" customWidth="1"/>
    <col min="2307" max="2307" width="14" style="146" customWidth="1"/>
    <col min="2308" max="2308" width="13.28515625" style="146" customWidth="1"/>
    <col min="2309" max="2309" width="12.85546875" style="146" customWidth="1"/>
    <col min="2310" max="2310" width="13" style="146" customWidth="1"/>
    <col min="2311" max="2311" width="14.28515625" style="146" customWidth="1"/>
    <col min="2312" max="2312" width="13.5703125" style="146" customWidth="1"/>
    <col min="2313" max="2560" width="11" style="146"/>
    <col min="2561" max="2561" width="4.42578125" style="146" customWidth="1"/>
    <col min="2562" max="2562" width="39" style="146" customWidth="1"/>
    <col min="2563" max="2563" width="14" style="146" customWidth="1"/>
    <col min="2564" max="2564" width="13.28515625" style="146" customWidth="1"/>
    <col min="2565" max="2565" width="12.85546875" style="146" customWidth="1"/>
    <col min="2566" max="2566" width="13" style="146" customWidth="1"/>
    <col min="2567" max="2567" width="14.28515625" style="146" customWidth="1"/>
    <col min="2568" max="2568" width="13.5703125" style="146" customWidth="1"/>
    <col min="2569" max="2816" width="11" style="146"/>
    <col min="2817" max="2817" width="4.42578125" style="146" customWidth="1"/>
    <col min="2818" max="2818" width="39" style="146" customWidth="1"/>
    <col min="2819" max="2819" width="14" style="146" customWidth="1"/>
    <col min="2820" max="2820" width="13.28515625" style="146" customWidth="1"/>
    <col min="2821" max="2821" width="12.85546875" style="146" customWidth="1"/>
    <col min="2822" max="2822" width="13" style="146" customWidth="1"/>
    <col min="2823" max="2823" width="14.28515625" style="146" customWidth="1"/>
    <col min="2824" max="2824" width="13.5703125" style="146" customWidth="1"/>
    <col min="2825" max="3072" width="11" style="146"/>
    <col min="3073" max="3073" width="4.42578125" style="146" customWidth="1"/>
    <col min="3074" max="3074" width="39" style="146" customWidth="1"/>
    <col min="3075" max="3075" width="14" style="146" customWidth="1"/>
    <col min="3076" max="3076" width="13.28515625" style="146" customWidth="1"/>
    <col min="3077" max="3077" width="12.85546875" style="146" customWidth="1"/>
    <col min="3078" max="3078" width="13" style="146" customWidth="1"/>
    <col min="3079" max="3079" width="14.28515625" style="146" customWidth="1"/>
    <col min="3080" max="3080" width="13.5703125" style="146" customWidth="1"/>
    <col min="3081" max="3328" width="11" style="146"/>
    <col min="3329" max="3329" width="4.42578125" style="146" customWidth="1"/>
    <col min="3330" max="3330" width="39" style="146" customWidth="1"/>
    <col min="3331" max="3331" width="14" style="146" customWidth="1"/>
    <col min="3332" max="3332" width="13.28515625" style="146" customWidth="1"/>
    <col min="3333" max="3333" width="12.85546875" style="146" customWidth="1"/>
    <col min="3334" max="3334" width="13" style="146" customWidth="1"/>
    <col min="3335" max="3335" width="14.28515625" style="146" customWidth="1"/>
    <col min="3336" max="3336" width="13.5703125" style="146" customWidth="1"/>
    <col min="3337" max="3584" width="11" style="146"/>
    <col min="3585" max="3585" width="4.42578125" style="146" customWidth="1"/>
    <col min="3586" max="3586" width="39" style="146" customWidth="1"/>
    <col min="3587" max="3587" width="14" style="146" customWidth="1"/>
    <col min="3588" max="3588" width="13.28515625" style="146" customWidth="1"/>
    <col min="3589" max="3589" width="12.85546875" style="146" customWidth="1"/>
    <col min="3590" max="3590" width="13" style="146" customWidth="1"/>
    <col min="3591" max="3591" width="14.28515625" style="146" customWidth="1"/>
    <col min="3592" max="3592" width="13.5703125" style="146" customWidth="1"/>
    <col min="3593" max="3840" width="11" style="146"/>
    <col min="3841" max="3841" width="4.42578125" style="146" customWidth="1"/>
    <col min="3842" max="3842" width="39" style="146" customWidth="1"/>
    <col min="3843" max="3843" width="14" style="146" customWidth="1"/>
    <col min="3844" max="3844" width="13.28515625" style="146" customWidth="1"/>
    <col min="3845" max="3845" width="12.85546875" style="146" customWidth="1"/>
    <col min="3846" max="3846" width="13" style="146" customWidth="1"/>
    <col min="3847" max="3847" width="14.28515625" style="146" customWidth="1"/>
    <col min="3848" max="3848" width="13.5703125" style="146" customWidth="1"/>
    <col min="3849" max="4096" width="11" style="146"/>
    <col min="4097" max="4097" width="4.42578125" style="146" customWidth="1"/>
    <col min="4098" max="4098" width="39" style="146" customWidth="1"/>
    <col min="4099" max="4099" width="14" style="146" customWidth="1"/>
    <col min="4100" max="4100" width="13.28515625" style="146" customWidth="1"/>
    <col min="4101" max="4101" width="12.85546875" style="146" customWidth="1"/>
    <col min="4102" max="4102" width="13" style="146" customWidth="1"/>
    <col min="4103" max="4103" width="14.28515625" style="146" customWidth="1"/>
    <col min="4104" max="4104" width="13.5703125" style="146" customWidth="1"/>
    <col min="4105" max="4352" width="11" style="146"/>
    <col min="4353" max="4353" width="4.42578125" style="146" customWidth="1"/>
    <col min="4354" max="4354" width="39" style="146" customWidth="1"/>
    <col min="4355" max="4355" width="14" style="146" customWidth="1"/>
    <col min="4356" max="4356" width="13.28515625" style="146" customWidth="1"/>
    <col min="4357" max="4357" width="12.85546875" style="146" customWidth="1"/>
    <col min="4358" max="4358" width="13" style="146" customWidth="1"/>
    <col min="4359" max="4359" width="14.28515625" style="146" customWidth="1"/>
    <col min="4360" max="4360" width="13.5703125" style="146" customWidth="1"/>
    <col min="4361" max="4608" width="11" style="146"/>
    <col min="4609" max="4609" width="4.42578125" style="146" customWidth="1"/>
    <col min="4610" max="4610" width="39" style="146" customWidth="1"/>
    <col min="4611" max="4611" width="14" style="146" customWidth="1"/>
    <col min="4612" max="4612" width="13.28515625" style="146" customWidth="1"/>
    <col min="4613" max="4613" width="12.85546875" style="146" customWidth="1"/>
    <col min="4614" max="4614" width="13" style="146" customWidth="1"/>
    <col min="4615" max="4615" width="14.28515625" style="146" customWidth="1"/>
    <col min="4616" max="4616" width="13.5703125" style="146" customWidth="1"/>
    <col min="4617" max="4864" width="11" style="146"/>
    <col min="4865" max="4865" width="4.42578125" style="146" customWidth="1"/>
    <col min="4866" max="4866" width="39" style="146" customWidth="1"/>
    <col min="4867" max="4867" width="14" style="146" customWidth="1"/>
    <col min="4868" max="4868" width="13.28515625" style="146" customWidth="1"/>
    <col min="4869" max="4869" width="12.85546875" style="146" customWidth="1"/>
    <col min="4870" max="4870" width="13" style="146" customWidth="1"/>
    <col min="4871" max="4871" width="14.28515625" style="146" customWidth="1"/>
    <col min="4872" max="4872" width="13.5703125" style="146" customWidth="1"/>
    <col min="4873" max="5120" width="11" style="146"/>
    <col min="5121" max="5121" width="4.42578125" style="146" customWidth="1"/>
    <col min="5122" max="5122" width="39" style="146" customWidth="1"/>
    <col min="5123" max="5123" width="14" style="146" customWidth="1"/>
    <col min="5124" max="5124" width="13.28515625" style="146" customWidth="1"/>
    <col min="5125" max="5125" width="12.85546875" style="146" customWidth="1"/>
    <col min="5126" max="5126" width="13" style="146" customWidth="1"/>
    <col min="5127" max="5127" width="14.28515625" style="146" customWidth="1"/>
    <col min="5128" max="5128" width="13.5703125" style="146" customWidth="1"/>
    <col min="5129" max="5376" width="11" style="146"/>
    <col min="5377" max="5377" width="4.42578125" style="146" customWidth="1"/>
    <col min="5378" max="5378" width="39" style="146" customWidth="1"/>
    <col min="5379" max="5379" width="14" style="146" customWidth="1"/>
    <col min="5380" max="5380" width="13.28515625" style="146" customWidth="1"/>
    <col min="5381" max="5381" width="12.85546875" style="146" customWidth="1"/>
    <col min="5382" max="5382" width="13" style="146" customWidth="1"/>
    <col min="5383" max="5383" width="14.28515625" style="146" customWidth="1"/>
    <col min="5384" max="5384" width="13.5703125" style="146" customWidth="1"/>
    <col min="5385" max="5632" width="11" style="146"/>
    <col min="5633" max="5633" width="4.42578125" style="146" customWidth="1"/>
    <col min="5634" max="5634" width="39" style="146" customWidth="1"/>
    <col min="5635" max="5635" width="14" style="146" customWidth="1"/>
    <col min="5636" max="5636" width="13.28515625" style="146" customWidth="1"/>
    <col min="5637" max="5637" width="12.85546875" style="146" customWidth="1"/>
    <col min="5638" max="5638" width="13" style="146" customWidth="1"/>
    <col min="5639" max="5639" width="14.28515625" style="146" customWidth="1"/>
    <col min="5640" max="5640" width="13.5703125" style="146" customWidth="1"/>
    <col min="5641" max="5888" width="11" style="146"/>
    <col min="5889" max="5889" width="4.42578125" style="146" customWidth="1"/>
    <col min="5890" max="5890" width="39" style="146" customWidth="1"/>
    <col min="5891" max="5891" width="14" style="146" customWidth="1"/>
    <col min="5892" max="5892" width="13.28515625" style="146" customWidth="1"/>
    <col min="5893" max="5893" width="12.85546875" style="146" customWidth="1"/>
    <col min="5894" max="5894" width="13" style="146" customWidth="1"/>
    <col min="5895" max="5895" width="14.28515625" style="146" customWidth="1"/>
    <col min="5896" max="5896" width="13.5703125" style="146" customWidth="1"/>
    <col min="5897" max="6144" width="11" style="146"/>
    <col min="6145" max="6145" width="4.42578125" style="146" customWidth="1"/>
    <col min="6146" max="6146" width="39" style="146" customWidth="1"/>
    <col min="6147" max="6147" width="14" style="146" customWidth="1"/>
    <col min="6148" max="6148" width="13.28515625" style="146" customWidth="1"/>
    <col min="6149" max="6149" width="12.85546875" style="146" customWidth="1"/>
    <col min="6150" max="6150" width="13" style="146" customWidth="1"/>
    <col min="6151" max="6151" width="14.28515625" style="146" customWidth="1"/>
    <col min="6152" max="6152" width="13.5703125" style="146" customWidth="1"/>
    <col min="6153" max="6400" width="11" style="146"/>
    <col min="6401" max="6401" width="4.42578125" style="146" customWidth="1"/>
    <col min="6402" max="6402" width="39" style="146" customWidth="1"/>
    <col min="6403" max="6403" width="14" style="146" customWidth="1"/>
    <col min="6404" max="6404" width="13.28515625" style="146" customWidth="1"/>
    <col min="6405" max="6405" width="12.85546875" style="146" customWidth="1"/>
    <col min="6406" max="6406" width="13" style="146" customWidth="1"/>
    <col min="6407" max="6407" width="14.28515625" style="146" customWidth="1"/>
    <col min="6408" max="6408" width="13.5703125" style="146" customWidth="1"/>
    <col min="6409" max="6656" width="11" style="146"/>
    <col min="6657" max="6657" width="4.42578125" style="146" customWidth="1"/>
    <col min="6658" max="6658" width="39" style="146" customWidth="1"/>
    <col min="6659" max="6659" width="14" style="146" customWidth="1"/>
    <col min="6660" max="6660" width="13.28515625" style="146" customWidth="1"/>
    <col min="6661" max="6661" width="12.85546875" style="146" customWidth="1"/>
    <col min="6662" max="6662" width="13" style="146" customWidth="1"/>
    <col min="6663" max="6663" width="14.28515625" style="146" customWidth="1"/>
    <col min="6664" max="6664" width="13.5703125" style="146" customWidth="1"/>
    <col min="6665" max="6912" width="11" style="146"/>
    <col min="6913" max="6913" width="4.42578125" style="146" customWidth="1"/>
    <col min="6914" max="6914" width="39" style="146" customWidth="1"/>
    <col min="6915" max="6915" width="14" style="146" customWidth="1"/>
    <col min="6916" max="6916" width="13.28515625" style="146" customWidth="1"/>
    <col min="6917" max="6917" width="12.85546875" style="146" customWidth="1"/>
    <col min="6918" max="6918" width="13" style="146" customWidth="1"/>
    <col min="6919" max="6919" width="14.28515625" style="146" customWidth="1"/>
    <col min="6920" max="6920" width="13.5703125" style="146" customWidth="1"/>
    <col min="6921" max="7168" width="11" style="146"/>
    <col min="7169" max="7169" width="4.42578125" style="146" customWidth="1"/>
    <col min="7170" max="7170" width="39" style="146" customWidth="1"/>
    <col min="7171" max="7171" width="14" style="146" customWidth="1"/>
    <col min="7172" max="7172" width="13.28515625" style="146" customWidth="1"/>
    <col min="7173" max="7173" width="12.85546875" style="146" customWidth="1"/>
    <col min="7174" max="7174" width="13" style="146" customWidth="1"/>
    <col min="7175" max="7175" width="14.28515625" style="146" customWidth="1"/>
    <col min="7176" max="7176" width="13.5703125" style="146" customWidth="1"/>
    <col min="7177" max="7424" width="11" style="146"/>
    <col min="7425" max="7425" width="4.42578125" style="146" customWidth="1"/>
    <col min="7426" max="7426" width="39" style="146" customWidth="1"/>
    <col min="7427" max="7427" width="14" style="146" customWidth="1"/>
    <col min="7428" max="7428" width="13.28515625" style="146" customWidth="1"/>
    <col min="7429" max="7429" width="12.85546875" style="146" customWidth="1"/>
    <col min="7430" max="7430" width="13" style="146" customWidth="1"/>
    <col min="7431" max="7431" width="14.28515625" style="146" customWidth="1"/>
    <col min="7432" max="7432" width="13.5703125" style="146" customWidth="1"/>
    <col min="7433" max="7680" width="11" style="146"/>
    <col min="7681" max="7681" width="4.42578125" style="146" customWidth="1"/>
    <col min="7682" max="7682" width="39" style="146" customWidth="1"/>
    <col min="7683" max="7683" width="14" style="146" customWidth="1"/>
    <col min="7684" max="7684" width="13.28515625" style="146" customWidth="1"/>
    <col min="7685" max="7685" width="12.85546875" style="146" customWidth="1"/>
    <col min="7686" max="7686" width="13" style="146" customWidth="1"/>
    <col min="7687" max="7687" width="14.28515625" style="146" customWidth="1"/>
    <col min="7688" max="7688" width="13.5703125" style="146" customWidth="1"/>
    <col min="7689" max="7936" width="11" style="146"/>
    <col min="7937" max="7937" width="4.42578125" style="146" customWidth="1"/>
    <col min="7938" max="7938" width="39" style="146" customWidth="1"/>
    <col min="7939" max="7939" width="14" style="146" customWidth="1"/>
    <col min="7940" max="7940" width="13.28515625" style="146" customWidth="1"/>
    <col min="7941" max="7941" width="12.85546875" style="146" customWidth="1"/>
    <col min="7942" max="7942" width="13" style="146" customWidth="1"/>
    <col min="7943" max="7943" width="14.28515625" style="146" customWidth="1"/>
    <col min="7944" max="7944" width="13.5703125" style="146" customWidth="1"/>
    <col min="7945" max="8192" width="11" style="146"/>
    <col min="8193" max="8193" width="4.42578125" style="146" customWidth="1"/>
    <col min="8194" max="8194" width="39" style="146" customWidth="1"/>
    <col min="8195" max="8195" width="14" style="146" customWidth="1"/>
    <col min="8196" max="8196" width="13.28515625" style="146" customWidth="1"/>
    <col min="8197" max="8197" width="12.85546875" style="146" customWidth="1"/>
    <col min="8198" max="8198" width="13" style="146" customWidth="1"/>
    <col min="8199" max="8199" width="14.28515625" style="146" customWidth="1"/>
    <col min="8200" max="8200" width="13.5703125" style="146" customWidth="1"/>
    <col min="8201" max="8448" width="11" style="146"/>
    <col min="8449" max="8449" width="4.42578125" style="146" customWidth="1"/>
    <col min="8450" max="8450" width="39" style="146" customWidth="1"/>
    <col min="8451" max="8451" width="14" style="146" customWidth="1"/>
    <col min="8452" max="8452" width="13.28515625" style="146" customWidth="1"/>
    <col min="8453" max="8453" width="12.85546875" style="146" customWidth="1"/>
    <col min="8454" max="8454" width="13" style="146" customWidth="1"/>
    <col min="8455" max="8455" width="14.28515625" style="146" customWidth="1"/>
    <col min="8456" max="8456" width="13.5703125" style="146" customWidth="1"/>
    <col min="8457" max="8704" width="11" style="146"/>
    <col min="8705" max="8705" width="4.42578125" style="146" customWidth="1"/>
    <col min="8706" max="8706" width="39" style="146" customWidth="1"/>
    <col min="8707" max="8707" width="14" style="146" customWidth="1"/>
    <col min="8708" max="8708" width="13.28515625" style="146" customWidth="1"/>
    <col min="8709" max="8709" width="12.85546875" style="146" customWidth="1"/>
    <col min="8710" max="8710" width="13" style="146" customWidth="1"/>
    <col min="8711" max="8711" width="14.28515625" style="146" customWidth="1"/>
    <col min="8712" max="8712" width="13.5703125" style="146" customWidth="1"/>
    <col min="8713" max="8960" width="11" style="146"/>
    <col min="8961" max="8961" width="4.42578125" style="146" customWidth="1"/>
    <col min="8962" max="8962" width="39" style="146" customWidth="1"/>
    <col min="8963" max="8963" width="14" style="146" customWidth="1"/>
    <col min="8964" max="8964" width="13.28515625" style="146" customWidth="1"/>
    <col min="8965" max="8965" width="12.85546875" style="146" customWidth="1"/>
    <col min="8966" max="8966" width="13" style="146" customWidth="1"/>
    <col min="8967" max="8967" width="14.28515625" style="146" customWidth="1"/>
    <col min="8968" max="8968" width="13.5703125" style="146" customWidth="1"/>
    <col min="8969" max="9216" width="11" style="146"/>
    <col min="9217" max="9217" width="4.42578125" style="146" customWidth="1"/>
    <col min="9218" max="9218" width="39" style="146" customWidth="1"/>
    <col min="9219" max="9219" width="14" style="146" customWidth="1"/>
    <col min="9220" max="9220" width="13.28515625" style="146" customWidth="1"/>
    <col min="9221" max="9221" width="12.85546875" style="146" customWidth="1"/>
    <col min="9222" max="9222" width="13" style="146" customWidth="1"/>
    <col min="9223" max="9223" width="14.28515625" style="146" customWidth="1"/>
    <col min="9224" max="9224" width="13.5703125" style="146" customWidth="1"/>
    <col min="9225" max="9472" width="11" style="146"/>
    <col min="9473" max="9473" width="4.42578125" style="146" customWidth="1"/>
    <col min="9474" max="9474" width="39" style="146" customWidth="1"/>
    <col min="9475" max="9475" width="14" style="146" customWidth="1"/>
    <col min="9476" max="9476" width="13.28515625" style="146" customWidth="1"/>
    <col min="9477" max="9477" width="12.85546875" style="146" customWidth="1"/>
    <col min="9478" max="9478" width="13" style="146" customWidth="1"/>
    <col min="9479" max="9479" width="14.28515625" style="146" customWidth="1"/>
    <col min="9480" max="9480" width="13.5703125" style="146" customWidth="1"/>
    <col min="9481" max="9728" width="11" style="146"/>
    <col min="9729" max="9729" width="4.42578125" style="146" customWidth="1"/>
    <col min="9730" max="9730" width="39" style="146" customWidth="1"/>
    <col min="9731" max="9731" width="14" style="146" customWidth="1"/>
    <col min="9732" max="9732" width="13.28515625" style="146" customWidth="1"/>
    <col min="9733" max="9733" width="12.85546875" style="146" customWidth="1"/>
    <col min="9734" max="9734" width="13" style="146" customWidth="1"/>
    <col min="9735" max="9735" width="14.28515625" style="146" customWidth="1"/>
    <col min="9736" max="9736" width="13.5703125" style="146" customWidth="1"/>
    <col min="9737" max="9984" width="11" style="146"/>
    <col min="9985" max="9985" width="4.42578125" style="146" customWidth="1"/>
    <col min="9986" max="9986" width="39" style="146" customWidth="1"/>
    <col min="9987" max="9987" width="14" style="146" customWidth="1"/>
    <col min="9988" max="9988" width="13.28515625" style="146" customWidth="1"/>
    <col min="9989" max="9989" width="12.85546875" style="146" customWidth="1"/>
    <col min="9990" max="9990" width="13" style="146" customWidth="1"/>
    <col min="9991" max="9991" width="14.28515625" style="146" customWidth="1"/>
    <col min="9992" max="9992" width="13.5703125" style="146" customWidth="1"/>
    <col min="9993" max="10240" width="11" style="146"/>
    <col min="10241" max="10241" width="4.42578125" style="146" customWidth="1"/>
    <col min="10242" max="10242" width="39" style="146" customWidth="1"/>
    <col min="10243" max="10243" width="14" style="146" customWidth="1"/>
    <col min="10244" max="10244" width="13.28515625" style="146" customWidth="1"/>
    <col min="10245" max="10245" width="12.85546875" style="146" customWidth="1"/>
    <col min="10246" max="10246" width="13" style="146" customWidth="1"/>
    <col min="10247" max="10247" width="14.28515625" style="146" customWidth="1"/>
    <col min="10248" max="10248" width="13.5703125" style="146" customWidth="1"/>
    <col min="10249" max="10496" width="11" style="146"/>
    <col min="10497" max="10497" width="4.42578125" style="146" customWidth="1"/>
    <col min="10498" max="10498" width="39" style="146" customWidth="1"/>
    <col min="10499" max="10499" width="14" style="146" customWidth="1"/>
    <col min="10500" max="10500" width="13.28515625" style="146" customWidth="1"/>
    <col min="10501" max="10501" width="12.85546875" style="146" customWidth="1"/>
    <col min="10502" max="10502" width="13" style="146" customWidth="1"/>
    <col min="10503" max="10503" width="14.28515625" style="146" customWidth="1"/>
    <col min="10504" max="10504" width="13.5703125" style="146" customWidth="1"/>
    <col min="10505" max="10752" width="11" style="146"/>
    <col min="10753" max="10753" width="4.42578125" style="146" customWidth="1"/>
    <col min="10754" max="10754" width="39" style="146" customWidth="1"/>
    <col min="10755" max="10755" width="14" style="146" customWidth="1"/>
    <col min="10756" max="10756" width="13.28515625" style="146" customWidth="1"/>
    <col min="10757" max="10757" width="12.85546875" style="146" customWidth="1"/>
    <col min="10758" max="10758" width="13" style="146" customWidth="1"/>
    <col min="10759" max="10759" width="14.28515625" style="146" customWidth="1"/>
    <col min="10760" max="10760" width="13.5703125" style="146" customWidth="1"/>
    <col min="10761" max="11008" width="11" style="146"/>
    <col min="11009" max="11009" width="4.42578125" style="146" customWidth="1"/>
    <col min="11010" max="11010" width="39" style="146" customWidth="1"/>
    <col min="11011" max="11011" width="14" style="146" customWidth="1"/>
    <col min="11012" max="11012" width="13.28515625" style="146" customWidth="1"/>
    <col min="11013" max="11013" width="12.85546875" style="146" customWidth="1"/>
    <col min="11014" max="11014" width="13" style="146" customWidth="1"/>
    <col min="11015" max="11015" width="14.28515625" style="146" customWidth="1"/>
    <col min="11016" max="11016" width="13.5703125" style="146" customWidth="1"/>
    <col min="11017" max="11264" width="11" style="146"/>
    <col min="11265" max="11265" width="4.42578125" style="146" customWidth="1"/>
    <col min="11266" max="11266" width="39" style="146" customWidth="1"/>
    <col min="11267" max="11267" width="14" style="146" customWidth="1"/>
    <col min="11268" max="11268" width="13.28515625" style="146" customWidth="1"/>
    <col min="11269" max="11269" width="12.85546875" style="146" customWidth="1"/>
    <col min="11270" max="11270" width="13" style="146" customWidth="1"/>
    <col min="11271" max="11271" width="14.28515625" style="146" customWidth="1"/>
    <col min="11272" max="11272" width="13.5703125" style="146" customWidth="1"/>
    <col min="11273" max="11520" width="11" style="146"/>
    <col min="11521" max="11521" width="4.42578125" style="146" customWidth="1"/>
    <col min="11522" max="11522" width="39" style="146" customWidth="1"/>
    <col min="11523" max="11523" width="14" style="146" customWidth="1"/>
    <col min="11524" max="11524" width="13.28515625" style="146" customWidth="1"/>
    <col min="11525" max="11525" width="12.85546875" style="146" customWidth="1"/>
    <col min="11526" max="11526" width="13" style="146" customWidth="1"/>
    <col min="11527" max="11527" width="14.28515625" style="146" customWidth="1"/>
    <col min="11528" max="11528" width="13.5703125" style="146" customWidth="1"/>
    <col min="11529" max="11776" width="11" style="146"/>
    <col min="11777" max="11777" width="4.42578125" style="146" customWidth="1"/>
    <col min="11778" max="11778" width="39" style="146" customWidth="1"/>
    <col min="11779" max="11779" width="14" style="146" customWidth="1"/>
    <col min="11780" max="11780" width="13.28515625" style="146" customWidth="1"/>
    <col min="11781" max="11781" width="12.85546875" style="146" customWidth="1"/>
    <col min="11782" max="11782" width="13" style="146" customWidth="1"/>
    <col min="11783" max="11783" width="14.28515625" style="146" customWidth="1"/>
    <col min="11784" max="11784" width="13.5703125" style="146" customWidth="1"/>
    <col min="11785" max="12032" width="11" style="146"/>
    <col min="12033" max="12033" width="4.42578125" style="146" customWidth="1"/>
    <col min="12034" max="12034" width="39" style="146" customWidth="1"/>
    <col min="12035" max="12035" width="14" style="146" customWidth="1"/>
    <col min="12036" max="12036" width="13.28515625" style="146" customWidth="1"/>
    <col min="12037" max="12037" width="12.85546875" style="146" customWidth="1"/>
    <col min="12038" max="12038" width="13" style="146" customWidth="1"/>
    <col min="12039" max="12039" width="14.28515625" style="146" customWidth="1"/>
    <col min="12040" max="12040" width="13.5703125" style="146" customWidth="1"/>
    <col min="12041" max="12288" width="11" style="146"/>
    <col min="12289" max="12289" width="4.42578125" style="146" customWidth="1"/>
    <col min="12290" max="12290" width="39" style="146" customWidth="1"/>
    <col min="12291" max="12291" width="14" style="146" customWidth="1"/>
    <col min="12292" max="12292" width="13.28515625" style="146" customWidth="1"/>
    <col min="12293" max="12293" width="12.85546875" style="146" customWidth="1"/>
    <col min="12294" max="12294" width="13" style="146" customWidth="1"/>
    <col min="12295" max="12295" width="14.28515625" style="146" customWidth="1"/>
    <col min="12296" max="12296" width="13.5703125" style="146" customWidth="1"/>
    <col min="12297" max="12544" width="11" style="146"/>
    <col min="12545" max="12545" width="4.42578125" style="146" customWidth="1"/>
    <col min="12546" max="12546" width="39" style="146" customWidth="1"/>
    <col min="12547" max="12547" width="14" style="146" customWidth="1"/>
    <col min="12548" max="12548" width="13.28515625" style="146" customWidth="1"/>
    <col min="12549" max="12549" width="12.85546875" style="146" customWidth="1"/>
    <col min="12550" max="12550" width="13" style="146" customWidth="1"/>
    <col min="12551" max="12551" width="14.28515625" style="146" customWidth="1"/>
    <col min="12552" max="12552" width="13.5703125" style="146" customWidth="1"/>
    <col min="12553" max="12800" width="11" style="146"/>
    <col min="12801" max="12801" width="4.42578125" style="146" customWidth="1"/>
    <col min="12802" max="12802" width="39" style="146" customWidth="1"/>
    <col min="12803" max="12803" width="14" style="146" customWidth="1"/>
    <col min="12804" max="12804" width="13.28515625" style="146" customWidth="1"/>
    <col min="12805" max="12805" width="12.85546875" style="146" customWidth="1"/>
    <col min="12806" max="12806" width="13" style="146" customWidth="1"/>
    <col min="12807" max="12807" width="14.28515625" style="146" customWidth="1"/>
    <col min="12808" max="12808" width="13.5703125" style="146" customWidth="1"/>
    <col min="12809" max="13056" width="11" style="146"/>
    <col min="13057" max="13057" width="4.42578125" style="146" customWidth="1"/>
    <col min="13058" max="13058" width="39" style="146" customWidth="1"/>
    <col min="13059" max="13059" width="14" style="146" customWidth="1"/>
    <col min="13060" max="13060" width="13.28515625" style="146" customWidth="1"/>
    <col min="13061" max="13061" width="12.85546875" style="146" customWidth="1"/>
    <col min="13062" max="13062" width="13" style="146" customWidth="1"/>
    <col min="13063" max="13063" width="14.28515625" style="146" customWidth="1"/>
    <col min="13064" max="13064" width="13.5703125" style="146" customWidth="1"/>
    <col min="13065" max="13312" width="11" style="146"/>
    <col min="13313" max="13313" width="4.42578125" style="146" customWidth="1"/>
    <col min="13314" max="13314" width="39" style="146" customWidth="1"/>
    <col min="13315" max="13315" width="14" style="146" customWidth="1"/>
    <col min="13316" max="13316" width="13.28515625" style="146" customWidth="1"/>
    <col min="13317" max="13317" width="12.85546875" style="146" customWidth="1"/>
    <col min="13318" max="13318" width="13" style="146" customWidth="1"/>
    <col min="13319" max="13319" width="14.28515625" style="146" customWidth="1"/>
    <col min="13320" max="13320" width="13.5703125" style="146" customWidth="1"/>
    <col min="13321" max="13568" width="11" style="146"/>
    <col min="13569" max="13569" width="4.42578125" style="146" customWidth="1"/>
    <col min="13570" max="13570" width="39" style="146" customWidth="1"/>
    <col min="13571" max="13571" width="14" style="146" customWidth="1"/>
    <col min="13572" max="13572" width="13.28515625" style="146" customWidth="1"/>
    <col min="13573" max="13573" width="12.85546875" style="146" customWidth="1"/>
    <col min="13574" max="13574" width="13" style="146" customWidth="1"/>
    <col min="13575" max="13575" width="14.28515625" style="146" customWidth="1"/>
    <col min="13576" max="13576" width="13.5703125" style="146" customWidth="1"/>
    <col min="13577" max="13824" width="11" style="146"/>
    <col min="13825" max="13825" width="4.42578125" style="146" customWidth="1"/>
    <col min="13826" max="13826" width="39" style="146" customWidth="1"/>
    <col min="13827" max="13827" width="14" style="146" customWidth="1"/>
    <col min="13828" max="13828" width="13.28515625" style="146" customWidth="1"/>
    <col min="13829" max="13829" width="12.85546875" style="146" customWidth="1"/>
    <col min="13830" max="13830" width="13" style="146" customWidth="1"/>
    <col min="13831" max="13831" width="14.28515625" style="146" customWidth="1"/>
    <col min="13832" max="13832" width="13.5703125" style="146" customWidth="1"/>
    <col min="13833" max="14080" width="11" style="146"/>
    <col min="14081" max="14081" width="4.42578125" style="146" customWidth="1"/>
    <col min="14082" max="14082" width="39" style="146" customWidth="1"/>
    <col min="14083" max="14083" width="14" style="146" customWidth="1"/>
    <col min="14084" max="14084" width="13.28515625" style="146" customWidth="1"/>
    <col min="14085" max="14085" width="12.85546875" style="146" customWidth="1"/>
    <col min="14086" max="14086" width="13" style="146" customWidth="1"/>
    <col min="14087" max="14087" width="14.28515625" style="146" customWidth="1"/>
    <col min="14088" max="14088" width="13.5703125" style="146" customWidth="1"/>
    <col min="14089" max="14336" width="11" style="146"/>
    <col min="14337" max="14337" width="4.42578125" style="146" customWidth="1"/>
    <col min="14338" max="14338" width="39" style="146" customWidth="1"/>
    <col min="14339" max="14339" width="14" style="146" customWidth="1"/>
    <col min="14340" max="14340" width="13.28515625" style="146" customWidth="1"/>
    <col min="14341" max="14341" width="12.85546875" style="146" customWidth="1"/>
    <col min="14342" max="14342" width="13" style="146" customWidth="1"/>
    <col min="14343" max="14343" width="14.28515625" style="146" customWidth="1"/>
    <col min="14344" max="14344" width="13.5703125" style="146" customWidth="1"/>
    <col min="14345" max="14592" width="11" style="146"/>
    <col min="14593" max="14593" width="4.42578125" style="146" customWidth="1"/>
    <col min="14594" max="14594" width="39" style="146" customWidth="1"/>
    <col min="14595" max="14595" width="14" style="146" customWidth="1"/>
    <col min="14596" max="14596" width="13.28515625" style="146" customWidth="1"/>
    <col min="14597" max="14597" width="12.85546875" style="146" customWidth="1"/>
    <col min="14598" max="14598" width="13" style="146" customWidth="1"/>
    <col min="14599" max="14599" width="14.28515625" style="146" customWidth="1"/>
    <col min="14600" max="14600" width="13.5703125" style="146" customWidth="1"/>
    <col min="14601" max="14848" width="11" style="146"/>
    <col min="14849" max="14849" width="4.42578125" style="146" customWidth="1"/>
    <col min="14850" max="14850" width="39" style="146" customWidth="1"/>
    <col min="14851" max="14851" width="14" style="146" customWidth="1"/>
    <col min="14852" max="14852" width="13.28515625" style="146" customWidth="1"/>
    <col min="14853" max="14853" width="12.85546875" style="146" customWidth="1"/>
    <col min="14854" max="14854" width="13" style="146" customWidth="1"/>
    <col min="14855" max="14855" width="14.28515625" style="146" customWidth="1"/>
    <col min="14856" max="14856" width="13.5703125" style="146" customWidth="1"/>
    <col min="14857" max="15104" width="11" style="146"/>
    <col min="15105" max="15105" width="4.42578125" style="146" customWidth="1"/>
    <col min="15106" max="15106" width="39" style="146" customWidth="1"/>
    <col min="15107" max="15107" width="14" style="146" customWidth="1"/>
    <col min="15108" max="15108" width="13.28515625" style="146" customWidth="1"/>
    <col min="15109" max="15109" width="12.85546875" style="146" customWidth="1"/>
    <col min="15110" max="15110" width="13" style="146" customWidth="1"/>
    <col min="15111" max="15111" width="14.28515625" style="146" customWidth="1"/>
    <col min="15112" max="15112" width="13.5703125" style="146" customWidth="1"/>
    <col min="15113" max="15360" width="11" style="146"/>
    <col min="15361" max="15361" width="4.42578125" style="146" customWidth="1"/>
    <col min="15362" max="15362" width="39" style="146" customWidth="1"/>
    <col min="15363" max="15363" width="14" style="146" customWidth="1"/>
    <col min="15364" max="15364" width="13.28515625" style="146" customWidth="1"/>
    <col min="15365" max="15365" width="12.85546875" style="146" customWidth="1"/>
    <col min="15366" max="15366" width="13" style="146" customWidth="1"/>
    <col min="15367" max="15367" width="14.28515625" style="146" customWidth="1"/>
    <col min="15368" max="15368" width="13.5703125" style="146" customWidth="1"/>
    <col min="15369" max="15616" width="11" style="146"/>
    <col min="15617" max="15617" width="4.42578125" style="146" customWidth="1"/>
    <col min="15618" max="15618" width="39" style="146" customWidth="1"/>
    <col min="15619" max="15619" width="14" style="146" customWidth="1"/>
    <col min="15620" max="15620" width="13.28515625" style="146" customWidth="1"/>
    <col min="15621" max="15621" width="12.85546875" style="146" customWidth="1"/>
    <col min="15622" max="15622" width="13" style="146" customWidth="1"/>
    <col min="15623" max="15623" width="14.28515625" style="146" customWidth="1"/>
    <col min="15624" max="15624" width="13.5703125" style="146" customWidth="1"/>
    <col min="15625" max="15872" width="11" style="146"/>
    <col min="15873" max="15873" width="4.42578125" style="146" customWidth="1"/>
    <col min="15874" max="15874" width="39" style="146" customWidth="1"/>
    <col min="15875" max="15875" width="14" style="146" customWidth="1"/>
    <col min="15876" max="15876" width="13.28515625" style="146" customWidth="1"/>
    <col min="15877" max="15877" width="12.85546875" style="146" customWidth="1"/>
    <col min="15878" max="15878" width="13" style="146" customWidth="1"/>
    <col min="15879" max="15879" width="14.28515625" style="146" customWidth="1"/>
    <col min="15880" max="15880" width="13.5703125" style="146" customWidth="1"/>
    <col min="15881" max="16128" width="11" style="146"/>
    <col min="16129" max="16129" width="4.42578125" style="146" customWidth="1"/>
    <col min="16130" max="16130" width="39" style="146" customWidth="1"/>
    <col min="16131" max="16131" width="14" style="146" customWidth="1"/>
    <col min="16132" max="16132" width="13.28515625" style="146" customWidth="1"/>
    <col min="16133" max="16133" width="12.85546875" style="146" customWidth="1"/>
    <col min="16134" max="16134" width="13" style="146" customWidth="1"/>
    <col min="16135" max="16135" width="14.28515625" style="146" customWidth="1"/>
    <col min="16136" max="16136" width="13.5703125" style="146" customWidth="1"/>
    <col min="16137" max="16384" width="11" style="146"/>
  </cols>
  <sheetData>
    <row r="1" spans="2:8" ht="12.75" thickBot="1" x14ac:dyDescent="0.25"/>
    <row r="2" spans="2:8" x14ac:dyDescent="0.2">
      <c r="B2" s="1282" t="s">
        <v>342</v>
      </c>
      <c r="C2" s="1283"/>
      <c r="D2" s="1283"/>
      <c r="E2" s="1283"/>
      <c r="F2" s="1283"/>
      <c r="G2" s="1283"/>
      <c r="H2" s="1284"/>
    </row>
    <row r="3" spans="2:8" x14ac:dyDescent="0.2">
      <c r="B3" s="1247" t="s">
        <v>1106</v>
      </c>
      <c r="C3" s="1208"/>
      <c r="D3" s="1208"/>
      <c r="E3" s="1208"/>
      <c r="F3" s="1208"/>
      <c r="G3" s="1208"/>
      <c r="H3" s="1248"/>
    </row>
    <row r="4" spans="2:8" x14ac:dyDescent="0.2">
      <c r="B4" s="1247" t="s">
        <v>1405</v>
      </c>
      <c r="C4" s="1208"/>
      <c r="D4" s="1208"/>
      <c r="E4" s="1208"/>
      <c r="F4" s="1208"/>
      <c r="G4" s="1208"/>
      <c r="H4" s="1248"/>
    </row>
    <row r="5" spans="2:8" x14ac:dyDescent="0.2">
      <c r="B5" s="1247" t="s">
        <v>465</v>
      </c>
      <c r="C5" s="1208"/>
      <c r="D5" s="1208"/>
      <c r="E5" s="1208"/>
      <c r="F5" s="1208"/>
      <c r="G5" s="1208"/>
      <c r="H5" s="1248"/>
    </row>
    <row r="6" spans="2:8" x14ac:dyDescent="0.2">
      <c r="B6" s="1247" t="s">
        <v>1225</v>
      </c>
      <c r="C6" s="1208"/>
      <c r="D6" s="1208"/>
      <c r="E6" s="1208"/>
      <c r="F6" s="1208"/>
      <c r="G6" s="1208"/>
      <c r="H6" s="1248"/>
    </row>
    <row r="7" spans="2:8" ht="12.75" thickBot="1" x14ac:dyDescent="0.25">
      <c r="B7" s="1249" t="s">
        <v>1070</v>
      </c>
      <c r="C7" s="1250"/>
      <c r="D7" s="1250"/>
      <c r="E7" s="1250"/>
      <c r="F7" s="1250"/>
      <c r="G7" s="1250"/>
      <c r="H7" s="1251"/>
    </row>
    <row r="8" spans="2:8" ht="12.75" thickBot="1" x14ac:dyDescent="0.25">
      <c r="B8" s="1281" t="s">
        <v>1109</v>
      </c>
      <c r="C8" s="1249" t="s">
        <v>466</v>
      </c>
      <c r="D8" s="1250"/>
      <c r="E8" s="1250"/>
      <c r="F8" s="1250"/>
      <c r="G8" s="1251"/>
      <c r="H8" s="1281" t="s">
        <v>1407</v>
      </c>
    </row>
    <row r="9" spans="2:8" ht="24.75" thickBot="1" x14ac:dyDescent="0.25">
      <c r="B9" s="1275"/>
      <c r="C9" s="540" t="s">
        <v>1305</v>
      </c>
      <c r="D9" s="540" t="s">
        <v>469</v>
      </c>
      <c r="E9" s="540" t="s">
        <v>441</v>
      </c>
      <c r="F9" s="540" t="s">
        <v>138</v>
      </c>
      <c r="G9" s="540" t="s">
        <v>470</v>
      </c>
      <c r="H9" s="1275"/>
    </row>
    <row r="10" spans="2:8" x14ac:dyDescent="0.2">
      <c r="B10" s="513" t="s">
        <v>1486</v>
      </c>
      <c r="C10" s="620">
        <v>23177000</v>
      </c>
      <c r="D10" s="620">
        <v>38199318.799999997</v>
      </c>
      <c r="E10" s="620">
        <v>61376317.769999996</v>
      </c>
      <c r="F10" s="620">
        <v>60838237.030000001</v>
      </c>
      <c r="G10" s="620">
        <v>42114399.219999999</v>
      </c>
      <c r="H10" s="620">
        <v>538080.73999999836</v>
      </c>
    </row>
    <row r="11" spans="2:8" x14ac:dyDescent="0.2">
      <c r="B11" s="517" t="s">
        <v>1487</v>
      </c>
      <c r="C11" s="621">
        <v>4814200</v>
      </c>
      <c r="D11" s="621">
        <v>908832.9</v>
      </c>
      <c r="E11" s="621">
        <v>5723032.9000000004</v>
      </c>
      <c r="F11" s="621">
        <v>5494199.1900000004</v>
      </c>
      <c r="G11" s="621">
        <v>5494199.1900000004</v>
      </c>
      <c r="H11" s="584">
        <v>228833.70999999996</v>
      </c>
    </row>
    <row r="12" spans="2:8" x14ac:dyDescent="0.2">
      <c r="B12" s="517" t="s">
        <v>1488</v>
      </c>
      <c r="C12" s="518">
        <v>7773798.9699999997</v>
      </c>
      <c r="D12" s="518">
        <v>37362094.509999998</v>
      </c>
      <c r="E12" s="518">
        <v>45135893.479999997</v>
      </c>
      <c r="F12" s="518">
        <v>45017904.399999999</v>
      </c>
      <c r="G12" s="518">
        <v>26358753.649999999</v>
      </c>
      <c r="H12" s="584">
        <v>117989.07999999821</v>
      </c>
    </row>
    <row r="13" spans="2:8" x14ac:dyDescent="0.2">
      <c r="B13" s="517" t="s">
        <v>1489</v>
      </c>
      <c r="C13" s="518">
        <v>8552100</v>
      </c>
      <c r="D13" s="518">
        <v>-131021.44</v>
      </c>
      <c r="E13" s="518">
        <v>8421078.5600000005</v>
      </c>
      <c r="F13" s="518">
        <v>8346227.3600000003</v>
      </c>
      <c r="G13" s="518">
        <v>8292754.4900000002</v>
      </c>
      <c r="H13" s="584">
        <v>74851.200000000186</v>
      </c>
    </row>
    <row r="14" spans="2:8" ht="24" x14ac:dyDescent="0.2">
      <c r="B14" s="517" t="s">
        <v>1490</v>
      </c>
      <c r="C14" s="518">
        <v>1069500</v>
      </c>
      <c r="D14" s="518">
        <v>-44172.49</v>
      </c>
      <c r="E14" s="518">
        <v>1025327.51</v>
      </c>
      <c r="F14" s="518">
        <v>950064.49</v>
      </c>
      <c r="G14" s="518">
        <v>943650.3</v>
      </c>
      <c r="H14" s="584">
        <v>75263.020000000019</v>
      </c>
    </row>
    <row r="15" spans="2:8" x14ac:dyDescent="0.2">
      <c r="B15" s="517" t="s">
        <v>1491</v>
      </c>
      <c r="C15" s="518">
        <v>943900</v>
      </c>
      <c r="D15" s="518">
        <v>-67550.14</v>
      </c>
      <c r="E15" s="518">
        <v>876349.86</v>
      </c>
      <c r="F15" s="518">
        <v>858916.25</v>
      </c>
      <c r="G15" s="518">
        <v>855316.25</v>
      </c>
      <c r="H15" s="584">
        <v>17433.609999999986</v>
      </c>
    </row>
    <row r="16" spans="2:8" ht="24" x14ac:dyDescent="0.2">
      <c r="B16" s="517" t="s">
        <v>1492</v>
      </c>
      <c r="C16" s="518">
        <v>23500</v>
      </c>
      <c r="D16" s="518">
        <v>171135.46</v>
      </c>
      <c r="E16" s="518">
        <v>194635.46</v>
      </c>
      <c r="F16" s="518">
        <v>170925.34</v>
      </c>
      <c r="G16" s="518">
        <v>169725.34</v>
      </c>
      <c r="H16" s="584">
        <v>23710.119999999995</v>
      </c>
    </row>
    <row r="17" spans="2:8" x14ac:dyDescent="0.2">
      <c r="B17" s="517"/>
      <c r="C17" s="518"/>
      <c r="D17" s="518"/>
      <c r="E17" s="518"/>
      <c r="F17" s="518"/>
      <c r="G17" s="518"/>
      <c r="H17" s="584">
        <v>0</v>
      </c>
    </row>
    <row r="18" spans="2:8" x14ac:dyDescent="0.2">
      <c r="B18" s="517"/>
      <c r="C18" s="518"/>
      <c r="D18" s="518"/>
      <c r="E18" s="518"/>
      <c r="F18" s="518"/>
      <c r="G18" s="518"/>
      <c r="H18" s="584">
        <v>0</v>
      </c>
    </row>
    <row r="19" spans="2:8" x14ac:dyDescent="0.2">
      <c r="B19" s="519"/>
      <c r="C19" s="518"/>
      <c r="D19" s="518"/>
      <c r="E19" s="518"/>
      <c r="F19" s="518"/>
      <c r="G19" s="518"/>
      <c r="H19" s="518"/>
    </row>
    <row r="20" spans="2:8" x14ac:dyDescent="0.2">
      <c r="B20" s="515" t="s">
        <v>1493</v>
      </c>
      <c r="C20" s="622">
        <v>0</v>
      </c>
      <c r="D20" s="622">
        <v>5621926.8099999996</v>
      </c>
      <c r="E20" s="622">
        <v>5621926.8099999996</v>
      </c>
      <c r="F20" s="622">
        <v>5410030.2699999996</v>
      </c>
      <c r="G20" s="622">
        <v>5400750.2699999996</v>
      </c>
      <c r="H20" s="622">
        <v>211896.54000000004</v>
      </c>
    </row>
    <row r="21" spans="2:8" x14ac:dyDescent="0.2">
      <c r="B21" s="517" t="s">
        <v>1487</v>
      </c>
      <c r="C21" s="621">
        <v>0</v>
      </c>
      <c r="D21" s="621">
        <v>0</v>
      </c>
      <c r="E21" s="621">
        <v>0</v>
      </c>
      <c r="F21" s="621">
        <v>0</v>
      </c>
      <c r="G21" s="621">
        <v>0</v>
      </c>
      <c r="H21" s="584">
        <v>0</v>
      </c>
    </row>
    <row r="22" spans="2:8" x14ac:dyDescent="0.2">
      <c r="B22" s="517" t="s">
        <v>1488</v>
      </c>
      <c r="C22" s="621">
        <v>0</v>
      </c>
      <c r="D22" s="621">
        <v>5621926.8099999996</v>
      </c>
      <c r="E22" s="621">
        <v>5621926.8099999996</v>
      </c>
      <c r="F22" s="621">
        <v>5410030.2699999996</v>
      </c>
      <c r="G22" s="621">
        <v>5400750.2699999996</v>
      </c>
      <c r="H22" s="584">
        <v>211896.54000000004</v>
      </c>
    </row>
    <row r="23" spans="2:8" x14ac:dyDescent="0.2">
      <c r="B23" s="517" t="s">
        <v>1489</v>
      </c>
      <c r="C23" s="621">
        <v>0</v>
      </c>
      <c r="D23" s="621">
        <v>0</v>
      </c>
      <c r="E23" s="621">
        <v>0</v>
      </c>
      <c r="F23" s="621">
        <v>0</v>
      </c>
      <c r="G23" s="621">
        <v>0</v>
      </c>
      <c r="H23" s="584">
        <v>0</v>
      </c>
    </row>
    <row r="24" spans="2:8" ht="24" x14ac:dyDescent="0.2">
      <c r="B24" s="517" t="s">
        <v>1490</v>
      </c>
      <c r="C24" s="621">
        <v>0</v>
      </c>
      <c r="D24" s="621">
        <v>0</v>
      </c>
      <c r="E24" s="621">
        <v>0</v>
      </c>
      <c r="F24" s="621">
        <v>0</v>
      </c>
      <c r="G24" s="621">
        <v>0</v>
      </c>
      <c r="H24" s="584">
        <v>0</v>
      </c>
    </row>
    <row r="25" spans="2:8" x14ac:dyDescent="0.2">
      <c r="B25" s="517" t="s">
        <v>1491</v>
      </c>
      <c r="C25" s="518">
        <v>0</v>
      </c>
      <c r="D25" s="518">
        <v>0</v>
      </c>
      <c r="E25" s="518">
        <v>0</v>
      </c>
      <c r="F25" s="518">
        <v>0</v>
      </c>
      <c r="G25" s="518">
        <v>0</v>
      </c>
      <c r="H25" s="584">
        <v>0</v>
      </c>
    </row>
    <row r="26" spans="2:8" ht="24" x14ac:dyDescent="0.2">
      <c r="B26" s="517" t="s">
        <v>1492</v>
      </c>
      <c r="C26" s="518">
        <v>0</v>
      </c>
      <c r="D26" s="518">
        <v>0</v>
      </c>
      <c r="E26" s="518">
        <v>0</v>
      </c>
      <c r="F26" s="518">
        <v>0</v>
      </c>
      <c r="G26" s="518">
        <v>0</v>
      </c>
      <c r="H26" s="584">
        <v>0</v>
      </c>
    </row>
    <row r="27" spans="2:8" x14ac:dyDescent="0.2">
      <c r="B27" s="517"/>
      <c r="C27" s="518"/>
      <c r="D27" s="518"/>
      <c r="E27" s="518"/>
      <c r="F27" s="518"/>
      <c r="G27" s="518"/>
      <c r="H27" s="584">
        <v>0</v>
      </c>
    </row>
    <row r="28" spans="2:8" x14ac:dyDescent="0.2">
      <c r="B28" s="517"/>
      <c r="C28" s="518"/>
      <c r="D28" s="518"/>
      <c r="E28" s="518"/>
      <c r="F28" s="518"/>
      <c r="G28" s="518"/>
      <c r="H28" s="584">
        <v>0</v>
      </c>
    </row>
    <row r="29" spans="2:8" x14ac:dyDescent="0.2">
      <c r="B29" s="519"/>
      <c r="C29" s="518"/>
      <c r="D29" s="518"/>
      <c r="E29" s="518"/>
      <c r="F29" s="518"/>
      <c r="G29" s="518"/>
      <c r="H29" s="584">
        <v>0</v>
      </c>
    </row>
    <row r="30" spans="2:8" x14ac:dyDescent="0.2">
      <c r="B30" s="513" t="s">
        <v>1485</v>
      </c>
      <c r="C30" s="516">
        <v>23177000</v>
      </c>
      <c r="D30" s="516">
        <v>43821245.609999999</v>
      </c>
      <c r="E30" s="516">
        <v>66998246</v>
      </c>
      <c r="F30" s="516">
        <v>66248267.299999997</v>
      </c>
      <c r="G30" s="516">
        <v>47515149.489999995</v>
      </c>
      <c r="H30" s="516">
        <v>749978</v>
      </c>
    </row>
    <row r="31" spans="2:8" ht="12.75" thickBot="1" x14ac:dyDescent="0.25">
      <c r="B31" s="520"/>
      <c r="C31" s="538"/>
      <c r="D31" s="538"/>
      <c r="E31" s="538"/>
      <c r="F31" s="538"/>
      <c r="G31" s="538"/>
      <c r="H31" s="538"/>
    </row>
  </sheetData>
  <mergeCells count="9">
    <mergeCell ref="B8:B9"/>
    <mergeCell ref="C8:G8"/>
    <mergeCell ref="H8:H9"/>
    <mergeCell ref="B3:H3"/>
    <mergeCell ref="B2:H2"/>
    <mergeCell ref="B4:H4"/>
    <mergeCell ref="B5:H5"/>
    <mergeCell ref="B6:H6"/>
    <mergeCell ref="B7:H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workbookViewId="0"/>
  </sheetViews>
  <sheetFormatPr baseColWidth="10" defaultColWidth="11" defaultRowHeight="12" x14ac:dyDescent="0.2"/>
  <cols>
    <col min="1" max="1" width="60.5703125" style="146" bestFit="1" customWidth="1"/>
    <col min="2" max="2" width="10.7109375" style="146" bestFit="1" customWidth="1"/>
    <col min="3" max="3" width="14.42578125" style="146" customWidth="1"/>
    <col min="4" max="4" width="13.85546875" style="146" customWidth="1"/>
    <col min="5" max="5" width="14.140625" style="146" customWidth="1"/>
    <col min="6" max="6" width="14.5703125" style="146" customWidth="1"/>
    <col min="7" max="7" width="15.42578125" style="146" bestFit="1" customWidth="1"/>
    <col min="8" max="256" width="11" style="146"/>
    <col min="257" max="257" width="52.85546875" style="146" customWidth="1"/>
    <col min="258" max="258" width="9.85546875" style="146" bestFit="1" customWidth="1"/>
    <col min="259" max="259" width="14.42578125" style="146" customWidth="1"/>
    <col min="260" max="260" width="13.85546875" style="146" customWidth="1"/>
    <col min="261" max="261" width="14.140625" style="146" customWidth="1"/>
    <col min="262" max="262" width="14.5703125" style="146" customWidth="1"/>
    <col min="263" max="263" width="15.28515625" style="146" bestFit="1" customWidth="1"/>
    <col min="264" max="512" width="11" style="146"/>
    <col min="513" max="513" width="52.85546875" style="146" customWidth="1"/>
    <col min="514" max="514" width="9.85546875" style="146" bestFit="1" customWidth="1"/>
    <col min="515" max="515" width="14.42578125" style="146" customWidth="1"/>
    <col min="516" max="516" width="13.85546875" style="146" customWidth="1"/>
    <col min="517" max="517" width="14.140625" style="146" customWidth="1"/>
    <col min="518" max="518" width="14.5703125" style="146" customWidth="1"/>
    <col min="519" max="519" width="15.28515625" style="146" bestFit="1" customWidth="1"/>
    <col min="520" max="768" width="11" style="146"/>
    <col min="769" max="769" width="52.85546875" style="146" customWidth="1"/>
    <col min="770" max="770" width="9.85546875" style="146" bestFit="1" customWidth="1"/>
    <col min="771" max="771" width="14.42578125" style="146" customWidth="1"/>
    <col min="772" max="772" width="13.85546875" style="146" customWidth="1"/>
    <col min="773" max="773" width="14.140625" style="146" customWidth="1"/>
    <col min="774" max="774" width="14.5703125" style="146" customWidth="1"/>
    <col min="775" max="775" width="15.28515625" style="146" bestFit="1" customWidth="1"/>
    <col min="776" max="1024" width="11" style="146"/>
    <col min="1025" max="1025" width="52.85546875" style="146" customWidth="1"/>
    <col min="1026" max="1026" width="9.85546875" style="146" bestFit="1" customWidth="1"/>
    <col min="1027" max="1027" width="14.42578125" style="146" customWidth="1"/>
    <col min="1028" max="1028" width="13.85546875" style="146" customWidth="1"/>
    <col min="1029" max="1029" width="14.140625" style="146" customWidth="1"/>
    <col min="1030" max="1030" width="14.5703125" style="146" customWidth="1"/>
    <col min="1031" max="1031" width="15.28515625" style="146" bestFit="1" customWidth="1"/>
    <col min="1032" max="1280" width="11" style="146"/>
    <col min="1281" max="1281" width="52.85546875" style="146" customWidth="1"/>
    <col min="1282" max="1282" width="9.85546875" style="146" bestFit="1" customWidth="1"/>
    <col min="1283" max="1283" width="14.42578125" style="146" customWidth="1"/>
    <col min="1284" max="1284" width="13.85546875" style="146" customWidth="1"/>
    <col min="1285" max="1285" width="14.140625" style="146" customWidth="1"/>
    <col min="1286" max="1286" width="14.5703125" style="146" customWidth="1"/>
    <col min="1287" max="1287" width="15.28515625" style="146" bestFit="1" customWidth="1"/>
    <col min="1288" max="1536" width="11" style="146"/>
    <col min="1537" max="1537" width="52.85546875" style="146" customWidth="1"/>
    <col min="1538" max="1538" width="9.85546875" style="146" bestFit="1" customWidth="1"/>
    <col min="1539" max="1539" width="14.42578125" style="146" customWidth="1"/>
    <col min="1540" max="1540" width="13.85546875" style="146" customWidth="1"/>
    <col min="1541" max="1541" width="14.140625" style="146" customWidth="1"/>
    <col min="1542" max="1542" width="14.5703125" style="146" customWidth="1"/>
    <col min="1543" max="1543" width="15.28515625" style="146" bestFit="1" customWidth="1"/>
    <col min="1544" max="1792" width="11" style="146"/>
    <col min="1793" max="1793" width="52.85546875" style="146" customWidth="1"/>
    <col min="1794" max="1794" width="9.85546875" style="146" bestFit="1" customWidth="1"/>
    <col min="1795" max="1795" width="14.42578125" style="146" customWidth="1"/>
    <col min="1796" max="1796" width="13.85546875" style="146" customWidth="1"/>
    <col min="1797" max="1797" width="14.140625" style="146" customWidth="1"/>
    <col min="1798" max="1798" width="14.5703125" style="146" customWidth="1"/>
    <col min="1799" max="1799" width="15.28515625" style="146" bestFit="1" customWidth="1"/>
    <col min="1800" max="2048" width="11" style="146"/>
    <col min="2049" max="2049" width="52.85546875" style="146" customWidth="1"/>
    <col min="2050" max="2050" width="9.85546875" style="146" bestFit="1" customWidth="1"/>
    <col min="2051" max="2051" width="14.42578125" style="146" customWidth="1"/>
    <col min="2052" max="2052" width="13.85546875" style="146" customWidth="1"/>
    <col min="2053" max="2053" width="14.140625" style="146" customWidth="1"/>
    <col min="2054" max="2054" width="14.5703125" style="146" customWidth="1"/>
    <col min="2055" max="2055" width="15.28515625" style="146" bestFit="1" customWidth="1"/>
    <col min="2056" max="2304" width="11" style="146"/>
    <col min="2305" max="2305" width="52.85546875" style="146" customWidth="1"/>
    <col min="2306" max="2306" width="9.85546875" style="146" bestFit="1" customWidth="1"/>
    <col min="2307" max="2307" width="14.42578125" style="146" customWidth="1"/>
    <col min="2308" max="2308" width="13.85546875" style="146" customWidth="1"/>
    <col min="2309" max="2309" width="14.140625" style="146" customWidth="1"/>
    <col min="2310" max="2310" width="14.5703125" style="146" customWidth="1"/>
    <col min="2311" max="2311" width="15.28515625" style="146" bestFit="1" customWidth="1"/>
    <col min="2312" max="2560" width="11" style="146"/>
    <col min="2561" max="2561" width="52.85546875" style="146" customWidth="1"/>
    <col min="2562" max="2562" width="9.85546875" style="146" bestFit="1" customWidth="1"/>
    <col min="2563" max="2563" width="14.42578125" style="146" customWidth="1"/>
    <col min="2564" max="2564" width="13.85546875" style="146" customWidth="1"/>
    <col min="2565" max="2565" width="14.140625" style="146" customWidth="1"/>
    <col min="2566" max="2566" width="14.5703125" style="146" customWidth="1"/>
    <col min="2567" max="2567" width="15.28515625" style="146" bestFit="1" customWidth="1"/>
    <col min="2568" max="2816" width="11" style="146"/>
    <col min="2817" max="2817" width="52.85546875" style="146" customWidth="1"/>
    <col min="2818" max="2818" width="9.85546875" style="146" bestFit="1" customWidth="1"/>
    <col min="2819" max="2819" width="14.42578125" style="146" customWidth="1"/>
    <col min="2820" max="2820" width="13.85546875" style="146" customWidth="1"/>
    <col min="2821" max="2821" width="14.140625" style="146" customWidth="1"/>
    <col min="2822" max="2822" width="14.5703125" style="146" customWidth="1"/>
    <col min="2823" max="2823" width="15.28515625" style="146" bestFit="1" customWidth="1"/>
    <col min="2824" max="3072" width="11" style="146"/>
    <col min="3073" max="3073" width="52.85546875" style="146" customWidth="1"/>
    <col min="3074" max="3074" width="9.85546875" style="146" bestFit="1" customWidth="1"/>
    <col min="3075" max="3075" width="14.42578125" style="146" customWidth="1"/>
    <col min="3076" max="3076" width="13.85546875" style="146" customWidth="1"/>
    <col min="3077" max="3077" width="14.140625" style="146" customWidth="1"/>
    <col min="3078" max="3078" width="14.5703125" style="146" customWidth="1"/>
    <col min="3079" max="3079" width="15.28515625" style="146" bestFit="1" customWidth="1"/>
    <col min="3080" max="3328" width="11" style="146"/>
    <col min="3329" max="3329" width="52.85546875" style="146" customWidth="1"/>
    <col min="3330" max="3330" width="9.85546875" style="146" bestFit="1" customWidth="1"/>
    <col min="3331" max="3331" width="14.42578125" style="146" customWidth="1"/>
    <col min="3332" max="3332" width="13.85546875" style="146" customWidth="1"/>
    <col min="3333" max="3333" width="14.140625" style="146" customWidth="1"/>
    <col min="3334" max="3334" width="14.5703125" style="146" customWidth="1"/>
    <col min="3335" max="3335" width="15.28515625" style="146" bestFit="1" customWidth="1"/>
    <col min="3336" max="3584" width="11" style="146"/>
    <col min="3585" max="3585" width="52.85546875" style="146" customWidth="1"/>
    <col min="3586" max="3586" width="9.85546875" style="146" bestFit="1" customWidth="1"/>
    <col min="3587" max="3587" width="14.42578125" style="146" customWidth="1"/>
    <col min="3588" max="3588" width="13.85546875" style="146" customWidth="1"/>
    <col min="3589" max="3589" width="14.140625" style="146" customWidth="1"/>
    <col min="3590" max="3590" width="14.5703125" style="146" customWidth="1"/>
    <col min="3591" max="3591" width="15.28515625" style="146" bestFit="1" customWidth="1"/>
    <col min="3592" max="3840" width="11" style="146"/>
    <col min="3841" max="3841" width="52.85546875" style="146" customWidth="1"/>
    <col min="3842" max="3842" width="9.85546875" style="146" bestFit="1" customWidth="1"/>
    <col min="3843" max="3843" width="14.42578125" style="146" customWidth="1"/>
    <col min="3844" max="3844" width="13.85546875" style="146" customWidth="1"/>
    <col min="3845" max="3845" width="14.140625" style="146" customWidth="1"/>
    <col min="3846" max="3846" width="14.5703125" style="146" customWidth="1"/>
    <col min="3847" max="3847" width="15.28515625" style="146" bestFit="1" customWidth="1"/>
    <col min="3848" max="4096" width="11" style="146"/>
    <col min="4097" max="4097" width="52.85546875" style="146" customWidth="1"/>
    <col min="4098" max="4098" width="9.85546875" style="146" bestFit="1" customWidth="1"/>
    <col min="4099" max="4099" width="14.42578125" style="146" customWidth="1"/>
    <col min="4100" max="4100" width="13.85546875" style="146" customWidth="1"/>
    <col min="4101" max="4101" width="14.140625" style="146" customWidth="1"/>
    <col min="4102" max="4102" width="14.5703125" style="146" customWidth="1"/>
    <col min="4103" max="4103" width="15.28515625" style="146" bestFit="1" customWidth="1"/>
    <col min="4104" max="4352" width="11" style="146"/>
    <col min="4353" max="4353" width="52.85546875" style="146" customWidth="1"/>
    <col min="4354" max="4354" width="9.85546875" style="146" bestFit="1" customWidth="1"/>
    <col min="4355" max="4355" width="14.42578125" style="146" customWidth="1"/>
    <col min="4356" max="4356" width="13.85546875" style="146" customWidth="1"/>
    <col min="4357" max="4357" width="14.140625" style="146" customWidth="1"/>
    <col min="4358" max="4358" width="14.5703125" style="146" customWidth="1"/>
    <col min="4359" max="4359" width="15.28515625" style="146" bestFit="1" customWidth="1"/>
    <col min="4360" max="4608" width="11" style="146"/>
    <col min="4609" max="4609" width="52.85546875" style="146" customWidth="1"/>
    <col min="4610" max="4610" width="9.85546875" style="146" bestFit="1" customWidth="1"/>
    <col min="4611" max="4611" width="14.42578125" style="146" customWidth="1"/>
    <col min="4612" max="4612" width="13.85546875" style="146" customWidth="1"/>
    <col min="4613" max="4613" width="14.140625" style="146" customWidth="1"/>
    <col min="4614" max="4614" width="14.5703125" style="146" customWidth="1"/>
    <col min="4615" max="4615" width="15.28515625" style="146" bestFit="1" customWidth="1"/>
    <col min="4616" max="4864" width="11" style="146"/>
    <col min="4865" max="4865" width="52.85546875" style="146" customWidth="1"/>
    <col min="4866" max="4866" width="9.85546875" style="146" bestFit="1" customWidth="1"/>
    <col min="4867" max="4867" width="14.42578125" style="146" customWidth="1"/>
    <col min="4868" max="4868" width="13.85546875" style="146" customWidth="1"/>
    <col min="4869" max="4869" width="14.140625" style="146" customWidth="1"/>
    <col min="4870" max="4870" width="14.5703125" style="146" customWidth="1"/>
    <col min="4871" max="4871" width="15.28515625" style="146" bestFit="1" customWidth="1"/>
    <col min="4872" max="5120" width="11" style="146"/>
    <col min="5121" max="5121" width="52.85546875" style="146" customWidth="1"/>
    <col min="5122" max="5122" width="9.85546875" style="146" bestFit="1" customWidth="1"/>
    <col min="5123" max="5123" width="14.42578125" style="146" customWidth="1"/>
    <col min="5124" max="5124" width="13.85546875" style="146" customWidth="1"/>
    <col min="5125" max="5125" width="14.140625" style="146" customWidth="1"/>
    <col min="5126" max="5126" width="14.5703125" style="146" customWidth="1"/>
    <col min="5127" max="5127" width="15.28515625" style="146" bestFit="1" customWidth="1"/>
    <col min="5128" max="5376" width="11" style="146"/>
    <col min="5377" max="5377" width="52.85546875" style="146" customWidth="1"/>
    <col min="5378" max="5378" width="9.85546875" style="146" bestFit="1" customWidth="1"/>
    <col min="5379" max="5379" width="14.42578125" style="146" customWidth="1"/>
    <col min="5380" max="5380" width="13.85546875" style="146" customWidth="1"/>
    <col min="5381" max="5381" width="14.140625" style="146" customWidth="1"/>
    <col min="5382" max="5382" width="14.5703125" style="146" customWidth="1"/>
    <col min="5383" max="5383" width="15.28515625" style="146" bestFit="1" customWidth="1"/>
    <col min="5384" max="5632" width="11" style="146"/>
    <col min="5633" max="5633" width="52.85546875" style="146" customWidth="1"/>
    <col min="5634" max="5634" width="9.85546875" style="146" bestFit="1" customWidth="1"/>
    <col min="5635" max="5635" width="14.42578125" style="146" customWidth="1"/>
    <col min="5636" max="5636" width="13.85546875" style="146" customWidth="1"/>
    <col min="5637" max="5637" width="14.140625" style="146" customWidth="1"/>
    <col min="5638" max="5638" width="14.5703125" style="146" customWidth="1"/>
    <col min="5639" max="5639" width="15.28515625" style="146" bestFit="1" customWidth="1"/>
    <col min="5640" max="5888" width="11" style="146"/>
    <col min="5889" max="5889" width="52.85546875" style="146" customWidth="1"/>
    <col min="5890" max="5890" width="9.85546875" style="146" bestFit="1" customWidth="1"/>
    <col min="5891" max="5891" width="14.42578125" style="146" customWidth="1"/>
    <col min="5892" max="5892" width="13.85546875" style="146" customWidth="1"/>
    <col min="5893" max="5893" width="14.140625" style="146" customWidth="1"/>
    <col min="5894" max="5894" width="14.5703125" style="146" customWidth="1"/>
    <col min="5895" max="5895" width="15.28515625" style="146" bestFit="1" customWidth="1"/>
    <col min="5896" max="6144" width="11" style="146"/>
    <col min="6145" max="6145" width="52.85546875" style="146" customWidth="1"/>
    <col min="6146" max="6146" width="9.85546875" style="146" bestFit="1" customWidth="1"/>
    <col min="6147" max="6147" width="14.42578125" style="146" customWidth="1"/>
    <col min="6148" max="6148" width="13.85546875" style="146" customWidth="1"/>
    <col min="6149" max="6149" width="14.140625" style="146" customWidth="1"/>
    <col min="6150" max="6150" width="14.5703125" style="146" customWidth="1"/>
    <col min="6151" max="6151" width="15.28515625" style="146" bestFit="1" customWidth="1"/>
    <col min="6152" max="6400" width="11" style="146"/>
    <col min="6401" max="6401" width="52.85546875" style="146" customWidth="1"/>
    <col min="6402" max="6402" width="9.85546875" style="146" bestFit="1" customWidth="1"/>
    <col min="6403" max="6403" width="14.42578125" style="146" customWidth="1"/>
    <col min="6404" max="6404" width="13.85546875" style="146" customWidth="1"/>
    <col min="6405" max="6405" width="14.140625" style="146" customWidth="1"/>
    <col min="6406" max="6406" width="14.5703125" style="146" customWidth="1"/>
    <col min="6407" max="6407" width="15.28515625" style="146" bestFit="1" customWidth="1"/>
    <col min="6408" max="6656" width="11" style="146"/>
    <col min="6657" max="6657" width="52.85546875" style="146" customWidth="1"/>
    <col min="6658" max="6658" width="9.85546875" style="146" bestFit="1" customWidth="1"/>
    <col min="6659" max="6659" width="14.42578125" style="146" customWidth="1"/>
    <col min="6660" max="6660" width="13.85546875" style="146" customWidth="1"/>
    <col min="6661" max="6661" width="14.140625" style="146" customWidth="1"/>
    <col min="6662" max="6662" width="14.5703125" style="146" customWidth="1"/>
    <col min="6663" max="6663" width="15.28515625" style="146" bestFit="1" customWidth="1"/>
    <col min="6664" max="6912" width="11" style="146"/>
    <col min="6913" max="6913" width="52.85546875" style="146" customWidth="1"/>
    <col min="6914" max="6914" width="9.85546875" style="146" bestFit="1" customWidth="1"/>
    <col min="6915" max="6915" width="14.42578125" style="146" customWidth="1"/>
    <col min="6916" max="6916" width="13.85546875" style="146" customWidth="1"/>
    <col min="6917" max="6917" width="14.140625" style="146" customWidth="1"/>
    <col min="6918" max="6918" width="14.5703125" style="146" customWidth="1"/>
    <col min="6919" max="6919" width="15.28515625" style="146" bestFit="1" customWidth="1"/>
    <col min="6920" max="7168" width="11" style="146"/>
    <col min="7169" max="7169" width="52.85546875" style="146" customWidth="1"/>
    <col min="7170" max="7170" width="9.85546875" style="146" bestFit="1" customWidth="1"/>
    <col min="7171" max="7171" width="14.42578125" style="146" customWidth="1"/>
    <col min="7172" max="7172" width="13.85546875" style="146" customWidth="1"/>
    <col min="7173" max="7173" width="14.140625" style="146" customWidth="1"/>
    <col min="7174" max="7174" width="14.5703125" style="146" customWidth="1"/>
    <col min="7175" max="7175" width="15.28515625" style="146" bestFit="1" customWidth="1"/>
    <col min="7176" max="7424" width="11" style="146"/>
    <col min="7425" max="7425" width="52.85546875" style="146" customWidth="1"/>
    <col min="7426" max="7426" width="9.85546875" style="146" bestFit="1" customWidth="1"/>
    <col min="7427" max="7427" width="14.42578125" style="146" customWidth="1"/>
    <col min="7428" max="7428" width="13.85546875" style="146" customWidth="1"/>
    <col min="7429" max="7429" width="14.140625" style="146" customWidth="1"/>
    <col min="7430" max="7430" width="14.5703125" style="146" customWidth="1"/>
    <col min="7431" max="7431" width="15.28515625" style="146" bestFit="1" customWidth="1"/>
    <col min="7432" max="7680" width="11" style="146"/>
    <col min="7681" max="7681" width="52.85546875" style="146" customWidth="1"/>
    <col min="7682" max="7682" width="9.85546875" style="146" bestFit="1" customWidth="1"/>
    <col min="7683" max="7683" width="14.42578125" style="146" customWidth="1"/>
    <col min="7684" max="7684" width="13.85546875" style="146" customWidth="1"/>
    <col min="7685" max="7685" width="14.140625" style="146" customWidth="1"/>
    <col min="7686" max="7686" width="14.5703125" style="146" customWidth="1"/>
    <col min="7687" max="7687" width="15.28515625" style="146" bestFit="1" customWidth="1"/>
    <col min="7688" max="7936" width="11" style="146"/>
    <col min="7937" max="7937" width="52.85546875" style="146" customWidth="1"/>
    <col min="7938" max="7938" width="9.85546875" style="146" bestFit="1" customWidth="1"/>
    <col min="7939" max="7939" width="14.42578125" style="146" customWidth="1"/>
    <col min="7940" max="7940" width="13.85546875" style="146" customWidth="1"/>
    <col min="7941" max="7941" width="14.140625" style="146" customWidth="1"/>
    <col min="7942" max="7942" width="14.5703125" style="146" customWidth="1"/>
    <col min="7943" max="7943" width="15.28515625" style="146" bestFit="1" customWidth="1"/>
    <col min="7944" max="8192" width="11" style="146"/>
    <col min="8193" max="8193" width="52.85546875" style="146" customWidth="1"/>
    <col min="8194" max="8194" width="9.85546875" style="146" bestFit="1" customWidth="1"/>
    <col min="8195" max="8195" width="14.42578125" style="146" customWidth="1"/>
    <col min="8196" max="8196" width="13.85546875" style="146" customWidth="1"/>
    <col min="8197" max="8197" width="14.140625" style="146" customWidth="1"/>
    <col min="8198" max="8198" width="14.5703125" style="146" customWidth="1"/>
    <col min="8199" max="8199" width="15.28515625" style="146" bestFit="1" customWidth="1"/>
    <col min="8200" max="8448" width="11" style="146"/>
    <col min="8449" max="8449" width="52.85546875" style="146" customWidth="1"/>
    <col min="8450" max="8450" width="9.85546875" style="146" bestFit="1" customWidth="1"/>
    <col min="8451" max="8451" width="14.42578125" style="146" customWidth="1"/>
    <col min="8452" max="8452" width="13.85546875" style="146" customWidth="1"/>
    <col min="8453" max="8453" width="14.140625" style="146" customWidth="1"/>
    <col min="8454" max="8454" width="14.5703125" style="146" customWidth="1"/>
    <col min="8455" max="8455" width="15.28515625" style="146" bestFit="1" customWidth="1"/>
    <col min="8456" max="8704" width="11" style="146"/>
    <col min="8705" max="8705" width="52.85546875" style="146" customWidth="1"/>
    <col min="8706" max="8706" width="9.85546875" style="146" bestFit="1" customWidth="1"/>
    <col min="8707" max="8707" width="14.42578125" style="146" customWidth="1"/>
    <col min="8708" max="8708" width="13.85546875" style="146" customWidth="1"/>
    <col min="8709" max="8709" width="14.140625" style="146" customWidth="1"/>
    <col min="8710" max="8710" width="14.5703125" style="146" customWidth="1"/>
    <col min="8711" max="8711" width="15.28515625" style="146" bestFit="1" customWidth="1"/>
    <col min="8712" max="8960" width="11" style="146"/>
    <col min="8961" max="8961" width="52.85546875" style="146" customWidth="1"/>
    <col min="8962" max="8962" width="9.85546875" style="146" bestFit="1" customWidth="1"/>
    <col min="8963" max="8963" width="14.42578125" style="146" customWidth="1"/>
    <col min="8964" max="8964" width="13.85546875" style="146" customWidth="1"/>
    <col min="8965" max="8965" width="14.140625" style="146" customWidth="1"/>
    <col min="8966" max="8966" width="14.5703125" style="146" customWidth="1"/>
    <col min="8967" max="8967" width="15.28515625" style="146" bestFit="1" customWidth="1"/>
    <col min="8968" max="9216" width="11" style="146"/>
    <col min="9217" max="9217" width="52.85546875" style="146" customWidth="1"/>
    <col min="9218" max="9218" width="9.85546875" style="146" bestFit="1" customWidth="1"/>
    <col min="9219" max="9219" width="14.42578125" style="146" customWidth="1"/>
    <col min="9220" max="9220" width="13.85546875" style="146" customWidth="1"/>
    <col min="9221" max="9221" width="14.140625" style="146" customWidth="1"/>
    <col min="9222" max="9222" width="14.5703125" style="146" customWidth="1"/>
    <col min="9223" max="9223" width="15.28515625" style="146" bestFit="1" customWidth="1"/>
    <col min="9224" max="9472" width="11" style="146"/>
    <col min="9473" max="9473" width="52.85546875" style="146" customWidth="1"/>
    <col min="9474" max="9474" width="9.85546875" style="146" bestFit="1" customWidth="1"/>
    <col min="9475" max="9475" width="14.42578125" style="146" customWidth="1"/>
    <col min="9476" max="9476" width="13.85546875" style="146" customWidth="1"/>
    <col min="9477" max="9477" width="14.140625" style="146" customWidth="1"/>
    <col min="9478" max="9478" width="14.5703125" style="146" customWidth="1"/>
    <col min="9479" max="9479" width="15.28515625" style="146" bestFit="1" customWidth="1"/>
    <col min="9480" max="9728" width="11" style="146"/>
    <col min="9729" max="9729" width="52.85546875" style="146" customWidth="1"/>
    <col min="9730" max="9730" width="9.85546875" style="146" bestFit="1" customWidth="1"/>
    <col min="9731" max="9731" width="14.42578125" style="146" customWidth="1"/>
    <col min="9732" max="9732" width="13.85546875" style="146" customWidth="1"/>
    <col min="9733" max="9733" width="14.140625" style="146" customWidth="1"/>
    <col min="9734" max="9734" width="14.5703125" style="146" customWidth="1"/>
    <col min="9735" max="9735" width="15.28515625" style="146" bestFit="1" customWidth="1"/>
    <col min="9736" max="9984" width="11" style="146"/>
    <col min="9985" max="9985" width="52.85546875" style="146" customWidth="1"/>
    <col min="9986" max="9986" width="9.85546875" style="146" bestFit="1" customWidth="1"/>
    <col min="9987" max="9987" width="14.42578125" style="146" customWidth="1"/>
    <col min="9988" max="9988" width="13.85546875" style="146" customWidth="1"/>
    <col min="9989" max="9989" width="14.140625" style="146" customWidth="1"/>
    <col min="9990" max="9990" width="14.5703125" style="146" customWidth="1"/>
    <col min="9991" max="9991" width="15.28515625" style="146" bestFit="1" customWidth="1"/>
    <col min="9992" max="10240" width="11" style="146"/>
    <col min="10241" max="10241" width="52.85546875" style="146" customWidth="1"/>
    <col min="10242" max="10242" width="9.85546875" style="146" bestFit="1" customWidth="1"/>
    <col min="10243" max="10243" width="14.42578125" style="146" customWidth="1"/>
    <col min="10244" max="10244" width="13.85546875" style="146" customWidth="1"/>
    <col min="10245" max="10245" width="14.140625" style="146" customWidth="1"/>
    <col min="10246" max="10246" width="14.5703125" style="146" customWidth="1"/>
    <col min="10247" max="10247" width="15.28515625" style="146" bestFit="1" customWidth="1"/>
    <col min="10248" max="10496" width="11" style="146"/>
    <col min="10497" max="10497" width="52.85546875" style="146" customWidth="1"/>
    <col min="10498" max="10498" width="9.85546875" style="146" bestFit="1" customWidth="1"/>
    <col min="10499" max="10499" width="14.42578125" style="146" customWidth="1"/>
    <col min="10500" max="10500" width="13.85546875" style="146" customWidth="1"/>
    <col min="10501" max="10501" width="14.140625" style="146" customWidth="1"/>
    <col min="10502" max="10502" width="14.5703125" style="146" customWidth="1"/>
    <col min="10503" max="10503" width="15.28515625" style="146" bestFit="1" customWidth="1"/>
    <col min="10504" max="10752" width="11" style="146"/>
    <col min="10753" max="10753" width="52.85546875" style="146" customWidth="1"/>
    <col min="10754" max="10754" width="9.85546875" style="146" bestFit="1" customWidth="1"/>
    <col min="10755" max="10755" width="14.42578125" style="146" customWidth="1"/>
    <col min="10756" max="10756" width="13.85546875" style="146" customWidth="1"/>
    <col min="10757" max="10757" width="14.140625" style="146" customWidth="1"/>
    <col min="10758" max="10758" width="14.5703125" style="146" customWidth="1"/>
    <col min="10759" max="10759" width="15.28515625" style="146" bestFit="1" customWidth="1"/>
    <col min="10760" max="11008" width="11" style="146"/>
    <col min="11009" max="11009" width="52.85546875" style="146" customWidth="1"/>
    <col min="11010" max="11010" width="9.85546875" style="146" bestFit="1" customWidth="1"/>
    <col min="11011" max="11011" width="14.42578125" style="146" customWidth="1"/>
    <col min="11012" max="11012" width="13.85546875" style="146" customWidth="1"/>
    <col min="11013" max="11013" width="14.140625" style="146" customWidth="1"/>
    <col min="11014" max="11014" width="14.5703125" style="146" customWidth="1"/>
    <col min="11015" max="11015" width="15.28515625" style="146" bestFit="1" customWidth="1"/>
    <col min="11016" max="11264" width="11" style="146"/>
    <col min="11265" max="11265" width="52.85546875" style="146" customWidth="1"/>
    <col min="11266" max="11266" width="9.85546875" style="146" bestFit="1" customWidth="1"/>
    <col min="11267" max="11267" width="14.42578125" style="146" customWidth="1"/>
    <col min="11268" max="11268" width="13.85546875" style="146" customWidth="1"/>
    <col min="11269" max="11269" width="14.140625" style="146" customWidth="1"/>
    <col min="11270" max="11270" width="14.5703125" style="146" customWidth="1"/>
    <col min="11271" max="11271" width="15.28515625" style="146" bestFit="1" customWidth="1"/>
    <col min="11272" max="11520" width="11" style="146"/>
    <col min="11521" max="11521" width="52.85546875" style="146" customWidth="1"/>
    <col min="11522" max="11522" width="9.85546875" style="146" bestFit="1" customWidth="1"/>
    <col min="11523" max="11523" width="14.42578125" style="146" customWidth="1"/>
    <col min="11524" max="11524" width="13.85546875" style="146" customWidth="1"/>
    <col min="11525" max="11525" width="14.140625" style="146" customWidth="1"/>
    <col min="11526" max="11526" width="14.5703125" style="146" customWidth="1"/>
    <col min="11527" max="11527" width="15.28515625" style="146" bestFit="1" customWidth="1"/>
    <col min="11528" max="11776" width="11" style="146"/>
    <col min="11777" max="11777" width="52.85546875" style="146" customWidth="1"/>
    <col min="11778" max="11778" width="9.85546875" style="146" bestFit="1" customWidth="1"/>
    <col min="11779" max="11779" width="14.42578125" style="146" customWidth="1"/>
    <col min="11780" max="11780" width="13.85546875" style="146" customWidth="1"/>
    <col min="11781" max="11781" width="14.140625" style="146" customWidth="1"/>
    <col min="11782" max="11782" width="14.5703125" style="146" customWidth="1"/>
    <col min="11783" max="11783" width="15.28515625" style="146" bestFit="1" customWidth="1"/>
    <col min="11784" max="12032" width="11" style="146"/>
    <col min="12033" max="12033" width="52.85546875" style="146" customWidth="1"/>
    <col min="12034" max="12034" width="9.85546875" style="146" bestFit="1" customWidth="1"/>
    <col min="12035" max="12035" width="14.42578125" style="146" customWidth="1"/>
    <col min="12036" max="12036" width="13.85546875" style="146" customWidth="1"/>
    <col min="12037" max="12037" width="14.140625" style="146" customWidth="1"/>
    <col min="12038" max="12038" width="14.5703125" style="146" customWidth="1"/>
    <col min="12039" max="12039" width="15.28515625" style="146" bestFit="1" customWidth="1"/>
    <col min="12040" max="12288" width="11" style="146"/>
    <col min="12289" max="12289" width="52.85546875" style="146" customWidth="1"/>
    <col min="12290" max="12290" width="9.85546875" style="146" bestFit="1" customWidth="1"/>
    <col min="12291" max="12291" width="14.42578125" style="146" customWidth="1"/>
    <col min="12292" max="12292" width="13.85546875" style="146" customWidth="1"/>
    <col min="12293" max="12293" width="14.140625" style="146" customWidth="1"/>
    <col min="12294" max="12294" width="14.5703125" style="146" customWidth="1"/>
    <col min="12295" max="12295" width="15.28515625" style="146" bestFit="1" customWidth="1"/>
    <col min="12296" max="12544" width="11" style="146"/>
    <col min="12545" max="12545" width="52.85546875" style="146" customWidth="1"/>
    <col min="12546" max="12546" width="9.85546875" style="146" bestFit="1" customWidth="1"/>
    <col min="12547" max="12547" width="14.42578125" style="146" customWidth="1"/>
    <col min="12548" max="12548" width="13.85546875" style="146" customWidth="1"/>
    <col min="12549" max="12549" width="14.140625" style="146" customWidth="1"/>
    <col min="12550" max="12550" width="14.5703125" style="146" customWidth="1"/>
    <col min="12551" max="12551" width="15.28515625" style="146" bestFit="1" customWidth="1"/>
    <col min="12552" max="12800" width="11" style="146"/>
    <col min="12801" max="12801" width="52.85546875" style="146" customWidth="1"/>
    <col min="12802" max="12802" width="9.85546875" style="146" bestFit="1" customWidth="1"/>
    <col min="12803" max="12803" width="14.42578125" style="146" customWidth="1"/>
    <col min="12804" max="12804" width="13.85546875" style="146" customWidth="1"/>
    <col min="12805" max="12805" width="14.140625" style="146" customWidth="1"/>
    <col min="12806" max="12806" width="14.5703125" style="146" customWidth="1"/>
    <col min="12807" max="12807" width="15.28515625" style="146" bestFit="1" customWidth="1"/>
    <col min="12808" max="13056" width="11" style="146"/>
    <col min="13057" max="13057" width="52.85546875" style="146" customWidth="1"/>
    <col min="13058" max="13058" width="9.85546875" style="146" bestFit="1" customWidth="1"/>
    <col min="13059" max="13059" width="14.42578125" style="146" customWidth="1"/>
    <col min="13060" max="13060" width="13.85546875" style="146" customWidth="1"/>
    <col min="13061" max="13061" width="14.140625" style="146" customWidth="1"/>
    <col min="13062" max="13062" width="14.5703125" style="146" customWidth="1"/>
    <col min="13063" max="13063" width="15.28515625" style="146" bestFit="1" customWidth="1"/>
    <col min="13064" max="13312" width="11" style="146"/>
    <col min="13313" max="13313" width="52.85546875" style="146" customWidth="1"/>
    <col min="13314" max="13314" width="9.85546875" style="146" bestFit="1" customWidth="1"/>
    <col min="13315" max="13315" width="14.42578125" style="146" customWidth="1"/>
    <col min="13316" max="13316" width="13.85546875" style="146" customWidth="1"/>
    <col min="13317" max="13317" width="14.140625" style="146" customWidth="1"/>
    <col min="13318" max="13318" width="14.5703125" style="146" customWidth="1"/>
    <col min="13319" max="13319" width="15.28515625" style="146" bestFit="1" customWidth="1"/>
    <col min="13320" max="13568" width="11" style="146"/>
    <col min="13569" max="13569" width="52.85546875" style="146" customWidth="1"/>
    <col min="13570" max="13570" width="9.85546875" style="146" bestFit="1" customWidth="1"/>
    <col min="13571" max="13571" width="14.42578125" style="146" customWidth="1"/>
    <col min="13572" max="13572" width="13.85546875" style="146" customWidth="1"/>
    <col min="13573" max="13573" width="14.140625" style="146" customWidth="1"/>
    <col min="13574" max="13574" width="14.5703125" style="146" customWidth="1"/>
    <col min="13575" max="13575" width="15.28515625" style="146" bestFit="1" customWidth="1"/>
    <col min="13576" max="13824" width="11" style="146"/>
    <col min="13825" max="13825" width="52.85546875" style="146" customWidth="1"/>
    <col min="13826" max="13826" width="9.85546875" style="146" bestFit="1" customWidth="1"/>
    <col min="13827" max="13827" width="14.42578125" style="146" customWidth="1"/>
    <col min="13828" max="13828" width="13.85546875" style="146" customWidth="1"/>
    <col min="13829" max="13829" width="14.140625" style="146" customWidth="1"/>
    <col min="13830" max="13830" width="14.5703125" style="146" customWidth="1"/>
    <col min="13831" max="13831" width="15.28515625" style="146" bestFit="1" customWidth="1"/>
    <col min="13832" max="14080" width="11" style="146"/>
    <col min="14081" max="14081" width="52.85546875" style="146" customWidth="1"/>
    <col min="14082" max="14082" width="9.85546875" style="146" bestFit="1" customWidth="1"/>
    <col min="14083" max="14083" width="14.42578125" style="146" customWidth="1"/>
    <col min="14084" max="14084" width="13.85546875" style="146" customWidth="1"/>
    <col min="14085" max="14085" width="14.140625" style="146" customWidth="1"/>
    <col min="14086" max="14086" width="14.5703125" style="146" customWidth="1"/>
    <col min="14087" max="14087" width="15.28515625" style="146" bestFit="1" customWidth="1"/>
    <col min="14088" max="14336" width="11" style="146"/>
    <col min="14337" max="14337" width="52.85546875" style="146" customWidth="1"/>
    <col min="14338" max="14338" width="9.85546875" style="146" bestFit="1" customWidth="1"/>
    <col min="14339" max="14339" width="14.42578125" style="146" customWidth="1"/>
    <col min="14340" max="14340" width="13.85546875" style="146" customWidth="1"/>
    <col min="14341" max="14341" width="14.140625" style="146" customWidth="1"/>
    <col min="14342" max="14342" width="14.5703125" style="146" customWidth="1"/>
    <col min="14343" max="14343" width="15.28515625" style="146" bestFit="1" customWidth="1"/>
    <col min="14344" max="14592" width="11" style="146"/>
    <col min="14593" max="14593" width="52.85546875" style="146" customWidth="1"/>
    <col min="14594" max="14594" width="9.85546875" style="146" bestFit="1" customWidth="1"/>
    <col min="14595" max="14595" width="14.42578125" style="146" customWidth="1"/>
    <col min="14596" max="14596" width="13.85546875" style="146" customWidth="1"/>
    <col min="14597" max="14597" width="14.140625" style="146" customWidth="1"/>
    <col min="14598" max="14598" width="14.5703125" style="146" customWidth="1"/>
    <col min="14599" max="14599" width="15.28515625" style="146" bestFit="1" customWidth="1"/>
    <col min="14600" max="14848" width="11" style="146"/>
    <col min="14849" max="14849" width="52.85546875" style="146" customWidth="1"/>
    <col min="14850" max="14850" width="9.85546875" style="146" bestFit="1" customWidth="1"/>
    <col min="14851" max="14851" width="14.42578125" style="146" customWidth="1"/>
    <col min="14852" max="14852" width="13.85546875" style="146" customWidth="1"/>
    <col min="14853" max="14853" width="14.140625" style="146" customWidth="1"/>
    <col min="14854" max="14854" width="14.5703125" style="146" customWidth="1"/>
    <col min="14855" max="14855" width="15.28515625" style="146" bestFit="1" customWidth="1"/>
    <col min="14856" max="15104" width="11" style="146"/>
    <col min="15105" max="15105" width="52.85546875" style="146" customWidth="1"/>
    <col min="15106" max="15106" width="9.85546875" style="146" bestFit="1" customWidth="1"/>
    <col min="15107" max="15107" width="14.42578125" style="146" customWidth="1"/>
    <col min="15108" max="15108" width="13.85546875" style="146" customWidth="1"/>
    <col min="15109" max="15109" width="14.140625" style="146" customWidth="1"/>
    <col min="15110" max="15110" width="14.5703125" style="146" customWidth="1"/>
    <col min="15111" max="15111" width="15.28515625" style="146" bestFit="1" customWidth="1"/>
    <col min="15112" max="15360" width="11" style="146"/>
    <col min="15361" max="15361" width="52.85546875" style="146" customWidth="1"/>
    <col min="15362" max="15362" width="9.85546875" style="146" bestFit="1" customWidth="1"/>
    <col min="15363" max="15363" width="14.42578125" style="146" customWidth="1"/>
    <col min="15364" max="15364" width="13.85546875" style="146" customWidth="1"/>
    <col min="15365" max="15365" width="14.140625" style="146" customWidth="1"/>
    <col min="15366" max="15366" width="14.5703125" style="146" customWidth="1"/>
    <col min="15367" max="15367" width="15.28515625" style="146" bestFit="1" customWidth="1"/>
    <col min="15368" max="15616" width="11" style="146"/>
    <col min="15617" max="15617" width="52.85546875" style="146" customWidth="1"/>
    <col min="15618" max="15618" width="9.85546875" style="146" bestFit="1" customWidth="1"/>
    <col min="15619" max="15619" width="14.42578125" style="146" customWidth="1"/>
    <col min="15620" max="15620" width="13.85546875" style="146" customWidth="1"/>
    <col min="15621" max="15621" width="14.140625" style="146" customWidth="1"/>
    <col min="15622" max="15622" width="14.5703125" style="146" customWidth="1"/>
    <col min="15623" max="15623" width="15.28515625" style="146" bestFit="1" customWidth="1"/>
    <col min="15624" max="15872" width="11" style="146"/>
    <col min="15873" max="15873" width="52.85546875" style="146" customWidth="1"/>
    <col min="15874" max="15874" width="9.85546875" style="146" bestFit="1" customWidth="1"/>
    <col min="15875" max="15875" width="14.42578125" style="146" customWidth="1"/>
    <col min="15876" max="15876" width="13.85546875" style="146" customWidth="1"/>
    <col min="15877" max="15877" width="14.140625" style="146" customWidth="1"/>
    <col min="15878" max="15878" width="14.5703125" style="146" customWidth="1"/>
    <col min="15879" max="15879" width="15.28515625" style="146" bestFit="1" customWidth="1"/>
    <col min="15880" max="16128" width="11" style="146"/>
    <col min="16129" max="16129" width="52.85546875" style="146" customWidth="1"/>
    <col min="16130" max="16130" width="9.85546875" style="146" bestFit="1" customWidth="1"/>
    <col min="16131" max="16131" width="14.42578125" style="146" customWidth="1"/>
    <col min="16132" max="16132" width="13.85546875" style="146" customWidth="1"/>
    <col min="16133" max="16133" width="14.140625" style="146" customWidth="1"/>
    <col min="16134" max="16134" width="14.5703125" style="146" customWidth="1"/>
    <col min="16135" max="16135" width="15.28515625" style="146" bestFit="1" customWidth="1"/>
    <col min="16136" max="16384" width="11" style="146"/>
  </cols>
  <sheetData>
    <row r="1" spans="1:7" ht="12.75" thickBot="1" x14ac:dyDescent="0.25"/>
    <row r="2" spans="1:7" x14ac:dyDescent="0.2">
      <c r="A2" s="1244" t="s">
        <v>342</v>
      </c>
      <c r="B2" s="1245"/>
      <c r="C2" s="1245"/>
      <c r="D2" s="1245"/>
      <c r="E2" s="1245"/>
      <c r="F2" s="1245"/>
      <c r="G2" s="1246"/>
    </row>
    <row r="3" spans="1:7" x14ac:dyDescent="0.2">
      <c r="A3" s="1265" t="s">
        <v>1106</v>
      </c>
      <c r="B3" s="1266"/>
      <c r="C3" s="1266"/>
      <c r="D3" s="1266"/>
      <c r="E3" s="1266"/>
      <c r="F3" s="1266"/>
      <c r="G3" s="1267"/>
    </row>
    <row r="4" spans="1:7" x14ac:dyDescent="0.2">
      <c r="A4" s="1265" t="s">
        <v>1405</v>
      </c>
      <c r="B4" s="1266"/>
      <c r="C4" s="1266"/>
      <c r="D4" s="1266"/>
      <c r="E4" s="1266"/>
      <c r="F4" s="1266"/>
      <c r="G4" s="1267"/>
    </row>
    <row r="5" spans="1:7" x14ac:dyDescent="0.2">
      <c r="A5" s="1265" t="s">
        <v>535</v>
      </c>
      <c r="B5" s="1266"/>
      <c r="C5" s="1266"/>
      <c r="D5" s="1266"/>
      <c r="E5" s="1266"/>
      <c r="F5" s="1266"/>
      <c r="G5" s="1267"/>
    </row>
    <row r="6" spans="1:7" x14ac:dyDescent="0.2">
      <c r="A6" s="1265" t="s">
        <v>1225</v>
      </c>
      <c r="B6" s="1266"/>
      <c r="C6" s="1266"/>
      <c r="D6" s="1266"/>
      <c r="E6" s="1266"/>
      <c r="F6" s="1266"/>
      <c r="G6" s="1267"/>
    </row>
    <row r="7" spans="1:7" ht="12.75" thickBot="1" x14ac:dyDescent="0.25">
      <c r="A7" s="1269" t="s">
        <v>1070</v>
      </c>
      <c r="B7" s="1270"/>
      <c r="C7" s="1270"/>
      <c r="D7" s="1270"/>
      <c r="E7" s="1270"/>
      <c r="F7" s="1270"/>
      <c r="G7" s="1271"/>
    </row>
    <row r="8" spans="1:7" ht="15.75" customHeight="1" x14ac:dyDescent="0.2">
      <c r="A8" s="1265" t="s">
        <v>1109</v>
      </c>
      <c r="B8" s="1247" t="s">
        <v>466</v>
      </c>
      <c r="C8" s="1208"/>
      <c r="D8" s="1208"/>
      <c r="E8" s="1208"/>
      <c r="F8" s="1248"/>
      <c r="G8" s="1281" t="s">
        <v>1407</v>
      </c>
    </row>
    <row r="9" spans="1:7" ht="15.75" customHeight="1" thickBot="1" x14ac:dyDescent="0.25">
      <c r="A9" s="1265"/>
      <c r="B9" s="1249"/>
      <c r="C9" s="1250"/>
      <c r="D9" s="1250"/>
      <c r="E9" s="1250"/>
      <c r="F9" s="1251"/>
      <c r="G9" s="1281"/>
    </row>
    <row r="10" spans="1:7" ht="24.75" thickBot="1" x14ac:dyDescent="0.25">
      <c r="A10" s="1269"/>
      <c r="B10" s="623" t="s">
        <v>1305</v>
      </c>
      <c r="C10" s="540" t="s">
        <v>1408</v>
      </c>
      <c r="D10" s="540" t="s">
        <v>1409</v>
      </c>
      <c r="E10" s="540" t="s">
        <v>138</v>
      </c>
      <c r="F10" s="540" t="s">
        <v>470</v>
      </c>
      <c r="G10" s="1275"/>
    </row>
    <row r="11" spans="1:7" x14ac:dyDescent="0.2">
      <c r="A11" s="624"/>
      <c r="B11" s="625"/>
      <c r="C11" s="625"/>
      <c r="D11" s="625"/>
      <c r="E11" s="625"/>
      <c r="F11" s="625"/>
      <c r="G11" s="625"/>
    </row>
    <row r="12" spans="1:7" x14ac:dyDescent="0.2">
      <c r="A12" s="626" t="s">
        <v>1494</v>
      </c>
      <c r="B12" s="571">
        <v>23177000</v>
      </c>
      <c r="C12" s="571">
        <v>38199318.799999997</v>
      </c>
      <c r="D12" s="571">
        <v>61376318.799999997</v>
      </c>
      <c r="E12" s="571">
        <v>60838237.030000001</v>
      </c>
      <c r="F12" s="571">
        <v>42114399.219999999</v>
      </c>
      <c r="G12" s="571">
        <v>538081.76999999583</v>
      </c>
    </row>
    <row r="13" spans="1:7" x14ac:dyDescent="0.2">
      <c r="A13" s="626" t="s">
        <v>1495</v>
      </c>
      <c r="B13" s="571">
        <v>23177000</v>
      </c>
      <c r="C13" s="571">
        <v>38199318.799999997</v>
      </c>
      <c r="D13" s="571">
        <v>61376318.799999997</v>
      </c>
      <c r="E13" s="571">
        <v>60838237.030000001</v>
      </c>
      <c r="F13" s="571">
        <v>42114399.219999999</v>
      </c>
      <c r="G13" s="571">
        <v>538081.76999999583</v>
      </c>
    </row>
    <row r="14" spans="1:7" x14ac:dyDescent="0.2">
      <c r="A14" s="627" t="s">
        <v>1496</v>
      </c>
      <c r="B14" s="569"/>
      <c r="C14" s="569"/>
      <c r="D14" s="569">
        <v>0</v>
      </c>
      <c r="E14" s="569"/>
      <c r="F14" s="569"/>
      <c r="G14" s="569">
        <v>0</v>
      </c>
    </row>
    <row r="15" spans="1:7" x14ac:dyDescent="0.2">
      <c r="A15" s="627" t="s">
        <v>1497</v>
      </c>
      <c r="B15" s="569"/>
      <c r="C15" s="569"/>
      <c r="D15" s="569">
        <v>0</v>
      </c>
      <c r="E15" s="569"/>
      <c r="F15" s="569"/>
      <c r="G15" s="569">
        <v>0</v>
      </c>
    </row>
    <row r="16" spans="1:7" x14ac:dyDescent="0.2">
      <c r="A16" s="627" t="s">
        <v>1498</v>
      </c>
      <c r="B16" s="569"/>
      <c r="C16" s="569"/>
      <c r="D16" s="569">
        <v>0</v>
      </c>
      <c r="E16" s="569"/>
      <c r="F16" s="569"/>
      <c r="G16" s="569">
        <v>0</v>
      </c>
    </row>
    <row r="17" spans="1:7" x14ac:dyDescent="0.2">
      <c r="A17" s="627" t="s">
        <v>1499</v>
      </c>
      <c r="B17" s="569"/>
      <c r="C17" s="569"/>
      <c r="D17" s="569">
        <v>0</v>
      </c>
      <c r="E17" s="569"/>
      <c r="F17" s="569"/>
      <c r="G17" s="569">
        <v>0</v>
      </c>
    </row>
    <row r="18" spans="1:7" x14ac:dyDescent="0.2">
      <c r="A18" s="627" t="s">
        <v>1500</v>
      </c>
      <c r="B18" s="569"/>
      <c r="C18" s="569"/>
      <c r="D18" s="569">
        <v>0</v>
      </c>
      <c r="E18" s="569"/>
      <c r="F18" s="569"/>
      <c r="G18" s="569">
        <v>0</v>
      </c>
    </row>
    <row r="19" spans="1:7" x14ac:dyDescent="0.2">
      <c r="A19" s="627" t="s">
        <v>1501</v>
      </c>
      <c r="B19" s="569"/>
      <c r="C19" s="569"/>
      <c r="D19" s="569">
        <v>0</v>
      </c>
      <c r="E19" s="569"/>
      <c r="F19" s="569"/>
      <c r="G19" s="569">
        <v>0</v>
      </c>
    </row>
    <row r="20" spans="1:7" x14ac:dyDescent="0.2">
      <c r="A20" s="627" t="s">
        <v>1502</v>
      </c>
      <c r="B20" s="569">
        <v>23177000</v>
      </c>
      <c r="C20" s="569">
        <v>38199318.799999997</v>
      </c>
      <c r="D20" s="569">
        <v>61376318.799999997</v>
      </c>
      <c r="E20" s="569">
        <v>60838237.030000001</v>
      </c>
      <c r="F20" s="569">
        <v>42114399.219999999</v>
      </c>
      <c r="G20" s="569">
        <v>538081.76999999583</v>
      </c>
    </row>
    <row r="21" spans="1:7" x14ac:dyDescent="0.2">
      <c r="A21" s="627" t="s">
        <v>1503</v>
      </c>
      <c r="B21" s="569"/>
      <c r="C21" s="569"/>
      <c r="D21" s="569">
        <v>0</v>
      </c>
      <c r="E21" s="569"/>
      <c r="F21" s="569"/>
      <c r="G21" s="569">
        <v>0</v>
      </c>
    </row>
    <row r="22" spans="1:7" x14ac:dyDescent="0.2">
      <c r="A22" s="628"/>
      <c r="B22" s="569"/>
      <c r="C22" s="569"/>
      <c r="D22" s="569"/>
      <c r="E22" s="569"/>
      <c r="F22" s="569"/>
      <c r="G22" s="569"/>
    </row>
    <row r="23" spans="1:7" x14ac:dyDescent="0.2">
      <c r="A23" s="626" t="s">
        <v>1504</v>
      </c>
      <c r="B23" s="571">
        <v>0</v>
      </c>
      <c r="C23" s="571">
        <v>0</v>
      </c>
      <c r="D23" s="571">
        <v>0</v>
      </c>
      <c r="E23" s="571">
        <v>0</v>
      </c>
      <c r="F23" s="571">
        <v>0</v>
      </c>
      <c r="G23" s="571">
        <v>0</v>
      </c>
    </row>
    <row r="24" spans="1:7" x14ac:dyDescent="0.2">
      <c r="A24" s="627" t="s">
        <v>1505</v>
      </c>
      <c r="B24" s="569"/>
      <c r="C24" s="569"/>
      <c r="D24" s="569">
        <v>0</v>
      </c>
      <c r="E24" s="569"/>
      <c r="F24" s="569"/>
      <c r="G24" s="569">
        <v>0</v>
      </c>
    </row>
    <row r="25" spans="1:7" x14ac:dyDescent="0.2">
      <c r="A25" s="627" t="s">
        <v>1506</v>
      </c>
      <c r="B25" s="569"/>
      <c r="C25" s="569"/>
      <c r="D25" s="569">
        <v>0</v>
      </c>
      <c r="E25" s="569"/>
      <c r="F25" s="569"/>
      <c r="G25" s="569">
        <v>0</v>
      </c>
    </row>
    <row r="26" spans="1:7" x14ac:dyDescent="0.2">
      <c r="A26" s="627" t="s">
        <v>1507</v>
      </c>
      <c r="B26" s="569"/>
      <c r="C26" s="569"/>
      <c r="D26" s="569">
        <v>0</v>
      </c>
      <c r="E26" s="569"/>
      <c r="F26" s="569"/>
      <c r="G26" s="569">
        <v>0</v>
      </c>
    </row>
    <row r="27" spans="1:7" x14ac:dyDescent="0.2">
      <c r="A27" s="627" t="s">
        <v>1508</v>
      </c>
      <c r="B27" s="569"/>
      <c r="C27" s="569"/>
      <c r="D27" s="569">
        <v>0</v>
      </c>
      <c r="E27" s="569"/>
      <c r="F27" s="569"/>
      <c r="G27" s="569">
        <v>0</v>
      </c>
    </row>
    <row r="28" spans="1:7" x14ac:dyDescent="0.2">
      <c r="A28" s="627" t="s">
        <v>1509</v>
      </c>
      <c r="B28" s="569"/>
      <c r="C28" s="569"/>
      <c r="D28" s="569">
        <v>0</v>
      </c>
      <c r="E28" s="569"/>
      <c r="F28" s="569"/>
      <c r="G28" s="569">
        <v>0</v>
      </c>
    </row>
    <row r="29" spans="1:7" x14ac:dyDescent="0.2">
      <c r="A29" s="627" t="s">
        <v>1510</v>
      </c>
      <c r="B29" s="569"/>
      <c r="C29" s="569"/>
      <c r="D29" s="569">
        <v>0</v>
      </c>
      <c r="E29" s="569"/>
      <c r="F29" s="569"/>
      <c r="G29" s="569">
        <v>0</v>
      </c>
    </row>
    <row r="30" spans="1:7" x14ac:dyDescent="0.2">
      <c r="A30" s="627" t="s">
        <v>1511</v>
      </c>
      <c r="B30" s="569"/>
      <c r="C30" s="569"/>
      <c r="D30" s="569">
        <v>0</v>
      </c>
      <c r="E30" s="569"/>
      <c r="F30" s="569"/>
      <c r="G30" s="569">
        <v>0</v>
      </c>
    </row>
    <row r="31" spans="1:7" x14ac:dyDescent="0.2">
      <c r="A31" s="628"/>
      <c r="B31" s="569"/>
      <c r="C31" s="569"/>
      <c r="D31" s="569"/>
      <c r="E31" s="569"/>
      <c r="F31" s="569"/>
      <c r="G31" s="569"/>
    </row>
    <row r="32" spans="1:7" x14ac:dyDescent="0.2">
      <c r="A32" s="626" t="s">
        <v>1512</v>
      </c>
      <c r="B32" s="571">
        <v>0</v>
      </c>
      <c r="C32" s="571">
        <v>0</v>
      </c>
      <c r="D32" s="571">
        <v>0</v>
      </c>
      <c r="E32" s="571">
        <v>0</v>
      </c>
      <c r="F32" s="571">
        <v>0</v>
      </c>
      <c r="G32" s="571">
        <v>0</v>
      </c>
    </row>
    <row r="33" spans="1:7" x14ac:dyDescent="0.2">
      <c r="A33" s="627" t="s">
        <v>1513</v>
      </c>
      <c r="B33" s="569"/>
      <c r="C33" s="569"/>
      <c r="D33" s="569">
        <v>0</v>
      </c>
      <c r="E33" s="569"/>
      <c r="F33" s="569"/>
      <c r="G33" s="569">
        <v>0</v>
      </c>
    </row>
    <row r="34" spans="1:7" x14ac:dyDescent="0.2">
      <c r="A34" s="627" t="s">
        <v>1514</v>
      </c>
      <c r="B34" s="569"/>
      <c r="C34" s="569"/>
      <c r="D34" s="569">
        <v>0</v>
      </c>
      <c r="E34" s="569"/>
      <c r="F34" s="569"/>
      <c r="G34" s="569">
        <v>0</v>
      </c>
    </row>
    <row r="35" spans="1:7" x14ac:dyDescent="0.2">
      <c r="A35" s="627" t="s">
        <v>1515</v>
      </c>
      <c r="B35" s="569"/>
      <c r="C35" s="569"/>
      <c r="D35" s="569">
        <v>0</v>
      </c>
      <c r="E35" s="569"/>
      <c r="F35" s="569"/>
      <c r="G35" s="569">
        <v>0</v>
      </c>
    </row>
    <row r="36" spans="1:7" x14ac:dyDescent="0.2">
      <c r="A36" s="627" t="s">
        <v>1516</v>
      </c>
      <c r="B36" s="569"/>
      <c r="C36" s="569"/>
      <c r="D36" s="569">
        <v>0</v>
      </c>
      <c r="E36" s="569"/>
      <c r="F36" s="569"/>
      <c r="G36" s="569">
        <v>0</v>
      </c>
    </row>
    <row r="37" spans="1:7" x14ac:dyDescent="0.2">
      <c r="A37" s="627" t="s">
        <v>1517</v>
      </c>
      <c r="B37" s="569"/>
      <c r="C37" s="569"/>
      <c r="D37" s="569">
        <v>0</v>
      </c>
      <c r="E37" s="569"/>
      <c r="F37" s="569"/>
      <c r="G37" s="569">
        <v>0</v>
      </c>
    </row>
    <row r="38" spans="1:7" x14ac:dyDescent="0.2">
      <c r="A38" s="627" t="s">
        <v>1518</v>
      </c>
      <c r="B38" s="569"/>
      <c r="C38" s="569"/>
      <c r="D38" s="569">
        <v>0</v>
      </c>
      <c r="E38" s="569"/>
      <c r="F38" s="569"/>
      <c r="G38" s="569">
        <v>0</v>
      </c>
    </row>
    <row r="39" spans="1:7" x14ac:dyDescent="0.2">
      <c r="A39" s="627" t="s">
        <v>1519</v>
      </c>
      <c r="B39" s="569"/>
      <c r="C39" s="569"/>
      <c r="D39" s="569">
        <v>0</v>
      </c>
      <c r="E39" s="569"/>
      <c r="F39" s="569"/>
      <c r="G39" s="569">
        <v>0</v>
      </c>
    </row>
    <row r="40" spans="1:7" x14ac:dyDescent="0.2">
      <c r="A40" s="627" t="s">
        <v>1520</v>
      </c>
      <c r="B40" s="569"/>
      <c r="C40" s="569"/>
      <c r="D40" s="569">
        <v>0</v>
      </c>
      <c r="E40" s="569"/>
      <c r="F40" s="569"/>
      <c r="G40" s="569">
        <v>0</v>
      </c>
    </row>
    <row r="41" spans="1:7" x14ac:dyDescent="0.2">
      <c r="A41" s="627" t="s">
        <v>1521</v>
      </c>
      <c r="B41" s="569"/>
      <c r="C41" s="569"/>
      <c r="D41" s="569">
        <v>0</v>
      </c>
      <c r="E41" s="569"/>
      <c r="F41" s="569"/>
      <c r="G41" s="569">
        <v>0</v>
      </c>
    </row>
    <row r="42" spans="1:7" x14ac:dyDescent="0.2">
      <c r="A42" s="628"/>
      <c r="B42" s="569"/>
      <c r="C42" s="569"/>
      <c r="D42" s="569"/>
      <c r="E42" s="569"/>
      <c r="F42" s="569"/>
      <c r="G42" s="569"/>
    </row>
    <row r="43" spans="1:7" x14ac:dyDescent="0.2">
      <c r="A43" s="626" t="s">
        <v>1522</v>
      </c>
      <c r="B43" s="571">
        <v>0</v>
      </c>
      <c r="C43" s="571">
        <v>0</v>
      </c>
      <c r="D43" s="571">
        <v>0</v>
      </c>
      <c r="E43" s="571">
        <v>0</v>
      </c>
      <c r="F43" s="571">
        <v>0</v>
      </c>
      <c r="G43" s="571">
        <v>0</v>
      </c>
    </row>
    <row r="44" spans="1:7" x14ac:dyDescent="0.2">
      <c r="A44" s="627" t="s">
        <v>1523</v>
      </c>
      <c r="B44" s="569"/>
      <c r="C44" s="569"/>
      <c r="D44" s="569">
        <v>0</v>
      </c>
      <c r="E44" s="569"/>
      <c r="F44" s="569"/>
      <c r="G44" s="569">
        <v>0</v>
      </c>
    </row>
    <row r="45" spans="1:7" ht="24" x14ac:dyDescent="0.2">
      <c r="A45" s="544" t="s">
        <v>1524</v>
      </c>
      <c r="B45" s="569"/>
      <c r="C45" s="569"/>
      <c r="D45" s="569">
        <v>0</v>
      </c>
      <c r="E45" s="569"/>
      <c r="F45" s="569"/>
      <c r="G45" s="569">
        <v>0</v>
      </c>
    </row>
    <row r="46" spans="1:7" x14ac:dyDescent="0.2">
      <c r="A46" s="627" t="s">
        <v>1525</v>
      </c>
      <c r="B46" s="569"/>
      <c r="C46" s="569"/>
      <c r="D46" s="569">
        <v>0</v>
      </c>
      <c r="E46" s="569"/>
      <c r="F46" s="569"/>
      <c r="G46" s="569">
        <v>0</v>
      </c>
    </row>
    <row r="47" spans="1:7" x14ac:dyDescent="0.2">
      <c r="A47" s="627" t="s">
        <v>1526</v>
      </c>
      <c r="B47" s="569"/>
      <c r="C47" s="569"/>
      <c r="D47" s="569">
        <v>0</v>
      </c>
      <c r="E47" s="569"/>
      <c r="F47" s="569"/>
      <c r="G47" s="569">
        <v>0</v>
      </c>
    </row>
    <row r="48" spans="1:7" x14ac:dyDescent="0.2">
      <c r="A48" s="628"/>
      <c r="B48" s="569"/>
      <c r="C48" s="569"/>
      <c r="D48" s="569"/>
      <c r="E48" s="569"/>
      <c r="F48" s="569"/>
      <c r="G48" s="569"/>
    </row>
    <row r="49" spans="1:7" x14ac:dyDescent="0.2">
      <c r="A49" s="626" t="s">
        <v>1527</v>
      </c>
      <c r="B49" s="571">
        <v>0</v>
      </c>
      <c r="C49" s="571">
        <v>5621926.8099999996</v>
      </c>
      <c r="D49" s="571">
        <v>5621926.8099999996</v>
      </c>
      <c r="E49" s="571">
        <v>5410030.2699999996</v>
      </c>
      <c r="F49" s="571">
        <v>5400750.2699999996</v>
      </c>
      <c r="G49" s="571">
        <v>211896.54000000004</v>
      </c>
    </row>
    <row r="50" spans="1:7" x14ac:dyDescent="0.2">
      <c r="A50" s="626" t="s">
        <v>1495</v>
      </c>
      <c r="B50" s="571">
        <v>0</v>
      </c>
      <c r="C50" s="571">
        <v>5621926.8099999996</v>
      </c>
      <c r="D50" s="571">
        <v>5621926.8099999996</v>
      </c>
      <c r="E50" s="571">
        <v>5410030.2699999996</v>
      </c>
      <c r="F50" s="571">
        <v>5400750.2699999996</v>
      </c>
      <c r="G50" s="571">
        <v>211896.54000000004</v>
      </c>
    </row>
    <row r="51" spans="1:7" x14ac:dyDescent="0.2">
      <c r="A51" s="627" t="s">
        <v>1496</v>
      </c>
      <c r="B51" s="569"/>
      <c r="C51" s="569"/>
      <c r="D51" s="569">
        <v>0</v>
      </c>
      <c r="E51" s="569"/>
      <c r="F51" s="569"/>
      <c r="G51" s="569">
        <v>0</v>
      </c>
    </row>
    <row r="52" spans="1:7" x14ac:dyDescent="0.2">
      <c r="A52" s="627" t="s">
        <v>1497</v>
      </c>
      <c r="B52" s="569"/>
      <c r="C52" s="569"/>
      <c r="D52" s="569">
        <v>0</v>
      </c>
      <c r="E52" s="569"/>
      <c r="F52" s="569"/>
      <c r="G52" s="569">
        <v>0</v>
      </c>
    </row>
    <row r="53" spans="1:7" x14ac:dyDescent="0.2">
      <c r="A53" s="627" t="s">
        <v>1498</v>
      </c>
      <c r="B53" s="569"/>
      <c r="C53" s="569"/>
      <c r="D53" s="569">
        <v>0</v>
      </c>
      <c r="E53" s="569"/>
      <c r="F53" s="569"/>
      <c r="G53" s="569">
        <v>0</v>
      </c>
    </row>
    <row r="54" spans="1:7" x14ac:dyDescent="0.2">
      <c r="A54" s="627" t="s">
        <v>1499</v>
      </c>
      <c r="B54" s="569"/>
      <c r="C54" s="569"/>
      <c r="D54" s="569">
        <v>0</v>
      </c>
      <c r="E54" s="569"/>
      <c r="F54" s="569"/>
      <c r="G54" s="569">
        <v>0</v>
      </c>
    </row>
    <row r="55" spans="1:7" x14ac:dyDescent="0.2">
      <c r="A55" s="627" t="s">
        <v>1500</v>
      </c>
      <c r="B55" s="569"/>
      <c r="C55" s="569"/>
      <c r="D55" s="569">
        <v>0</v>
      </c>
      <c r="E55" s="569"/>
      <c r="F55" s="569"/>
      <c r="G55" s="569">
        <v>0</v>
      </c>
    </row>
    <row r="56" spans="1:7" x14ac:dyDescent="0.2">
      <c r="A56" s="627" t="s">
        <v>1501</v>
      </c>
      <c r="B56" s="569"/>
      <c r="C56" s="569"/>
      <c r="D56" s="569">
        <v>0</v>
      </c>
      <c r="E56" s="569"/>
      <c r="F56" s="569"/>
      <c r="G56" s="569">
        <v>0</v>
      </c>
    </row>
    <row r="57" spans="1:7" x14ac:dyDescent="0.2">
      <c r="A57" s="627" t="s">
        <v>1502</v>
      </c>
      <c r="B57" s="569">
        <v>0</v>
      </c>
      <c r="C57" s="569">
        <v>5621926.8099999996</v>
      </c>
      <c r="D57" s="569">
        <v>5621926.8099999996</v>
      </c>
      <c r="E57" s="569">
        <v>5410030.2699999996</v>
      </c>
      <c r="F57" s="569">
        <v>5400750.2699999996</v>
      </c>
      <c r="G57" s="569">
        <v>211896.54000000004</v>
      </c>
    </row>
    <row r="58" spans="1:7" x14ac:dyDescent="0.2">
      <c r="A58" s="627" t="s">
        <v>1503</v>
      </c>
      <c r="B58" s="569"/>
      <c r="C58" s="569"/>
      <c r="D58" s="569">
        <v>0</v>
      </c>
      <c r="E58" s="569"/>
      <c r="F58" s="569"/>
      <c r="G58" s="569">
        <v>0</v>
      </c>
    </row>
    <row r="59" spans="1:7" x14ac:dyDescent="0.2">
      <c r="A59" s="628"/>
      <c r="B59" s="569"/>
      <c r="C59" s="569"/>
      <c r="D59" s="569"/>
      <c r="E59" s="569"/>
      <c r="F59" s="569"/>
      <c r="G59" s="569"/>
    </row>
    <row r="60" spans="1:7" x14ac:dyDescent="0.2">
      <c r="A60" s="626" t="s">
        <v>1504</v>
      </c>
      <c r="B60" s="571">
        <v>0</v>
      </c>
      <c r="C60" s="571">
        <v>0</v>
      </c>
      <c r="D60" s="571">
        <v>0</v>
      </c>
      <c r="E60" s="571">
        <v>0</v>
      </c>
      <c r="F60" s="571">
        <v>0</v>
      </c>
      <c r="G60" s="571">
        <v>0</v>
      </c>
    </row>
    <row r="61" spans="1:7" x14ac:dyDescent="0.2">
      <c r="A61" s="627" t="s">
        <v>1505</v>
      </c>
      <c r="B61" s="569"/>
      <c r="C61" s="569"/>
      <c r="D61" s="569">
        <v>0</v>
      </c>
      <c r="E61" s="569"/>
      <c r="F61" s="569"/>
      <c r="G61" s="569">
        <v>0</v>
      </c>
    </row>
    <row r="62" spans="1:7" x14ac:dyDescent="0.2">
      <c r="A62" s="627" t="s">
        <v>1506</v>
      </c>
      <c r="B62" s="569"/>
      <c r="C62" s="569"/>
      <c r="D62" s="569">
        <v>0</v>
      </c>
      <c r="E62" s="569"/>
      <c r="F62" s="569"/>
      <c r="G62" s="569">
        <v>0</v>
      </c>
    </row>
    <row r="63" spans="1:7" x14ac:dyDescent="0.2">
      <c r="A63" s="627" t="s">
        <v>1507</v>
      </c>
      <c r="B63" s="569"/>
      <c r="C63" s="569"/>
      <c r="D63" s="569">
        <v>0</v>
      </c>
      <c r="E63" s="569"/>
      <c r="F63" s="569"/>
      <c r="G63" s="569">
        <v>0</v>
      </c>
    </row>
    <row r="64" spans="1:7" x14ac:dyDescent="0.2">
      <c r="A64" s="627" t="s">
        <v>1508</v>
      </c>
      <c r="B64" s="569"/>
      <c r="C64" s="569"/>
      <c r="D64" s="569">
        <v>0</v>
      </c>
      <c r="E64" s="569"/>
      <c r="F64" s="569"/>
      <c r="G64" s="569">
        <v>0</v>
      </c>
    </row>
    <row r="65" spans="1:7" x14ac:dyDescent="0.2">
      <c r="A65" s="627" t="s">
        <v>1509</v>
      </c>
      <c r="B65" s="569"/>
      <c r="C65" s="569"/>
      <c r="D65" s="569">
        <v>0</v>
      </c>
      <c r="E65" s="569"/>
      <c r="F65" s="569"/>
      <c r="G65" s="569">
        <v>0</v>
      </c>
    </row>
    <row r="66" spans="1:7" x14ac:dyDescent="0.2">
      <c r="A66" s="627" t="s">
        <v>1510</v>
      </c>
      <c r="B66" s="569"/>
      <c r="C66" s="569"/>
      <c r="D66" s="569">
        <v>0</v>
      </c>
      <c r="E66" s="569"/>
      <c r="F66" s="569"/>
      <c r="G66" s="569">
        <v>0</v>
      </c>
    </row>
    <row r="67" spans="1:7" x14ac:dyDescent="0.2">
      <c r="A67" s="627" t="s">
        <v>1511</v>
      </c>
      <c r="B67" s="569"/>
      <c r="C67" s="569"/>
      <c r="D67" s="569">
        <v>0</v>
      </c>
      <c r="E67" s="569"/>
      <c r="F67" s="569"/>
      <c r="G67" s="569">
        <v>0</v>
      </c>
    </row>
    <row r="68" spans="1:7" x14ac:dyDescent="0.2">
      <c r="A68" s="628"/>
      <c r="B68" s="569"/>
      <c r="C68" s="569"/>
      <c r="D68" s="569"/>
      <c r="E68" s="569"/>
      <c r="F68" s="569"/>
      <c r="G68" s="569"/>
    </row>
    <row r="69" spans="1:7" x14ac:dyDescent="0.2">
      <c r="A69" s="626" t="s">
        <v>1512</v>
      </c>
      <c r="B69" s="571">
        <v>0</v>
      </c>
      <c r="C69" s="571">
        <v>0</v>
      </c>
      <c r="D69" s="571">
        <v>0</v>
      </c>
      <c r="E69" s="571">
        <v>0</v>
      </c>
      <c r="F69" s="571">
        <v>0</v>
      </c>
      <c r="G69" s="571">
        <v>0</v>
      </c>
    </row>
    <row r="70" spans="1:7" x14ac:dyDescent="0.2">
      <c r="A70" s="627" t="s">
        <v>1513</v>
      </c>
      <c r="B70" s="569"/>
      <c r="C70" s="569"/>
      <c r="D70" s="569">
        <v>0</v>
      </c>
      <c r="E70" s="569"/>
      <c r="F70" s="569"/>
      <c r="G70" s="569">
        <v>0</v>
      </c>
    </row>
    <row r="71" spans="1:7" x14ac:dyDescent="0.2">
      <c r="A71" s="627" t="s">
        <v>1514</v>
      </c>
      <c r="B71" s="569"/>
      <c r="C71" s="569"/>
      <c r="D71" s="569">
        <v>0</v>
      </c>
      <c r="E71" s="569"/>
      <c r="F71" s="569"/>
      <c r="G71" s="569">
        <v>0</v>
      </c>
    </row>
    <row r="72" spans="1:7" x14ac:dyDescent="0.2">
      <c r="A72" s="627" t="s">
        <v>1515</v>
      </c>
      <c r="B72" s="569"/>
      <c r="C72" s="569"/>
      <c r="D72" s="569">
        <v>0</v>
      </c>
      <c r="E72" s="569"/>
      <c r="F72" s="569"/>
      <c r="G72" s="569">
        <v>0</v>
      </c>
    </row>
    <row r="73" spans="1:7" x14ac:dyDescent="0.2">
      <c r="A73" s="627" t="s">
        <v>1516</v>
      </c>
      <c r="B73" s="569"/>
      <c r="C73" s="569"/>
      <c r="D73" s="569">
        <v>0</v>
      </c>
      <c r="E73" s="569"/>
      <c r="F73" s="569"/>
      <c r="G73" s="569">
        <v>0</v>
      </c>
    </row>
    <row r="74" spans="1:7" x14ac:dyDescent="0.2">
      <c r="A74" s="627" t="s">
        <v>1517</v>
      </c>
      <c r="B74" s="569"/>
      <c r="C74" s="569"/>
      <c r="D74" s="569">
        <v>0</v>
      </c>
      <c r="E74" s="569"/>
      <c r="F74" s="569"/>
      <c r="G74" s="569">
        <v>0</v>
      </c>
    </row>
    <row r="75" spans="1:7" x14ac:dyDescent="0.2">
      <c r="A75" s="627" t="s">
        <v>1518</v>
      </c>
      <c r="B75" s="569"/>
      <c r="C75" s="569"/>
      <c r="D75" s="569">
        <v>0</v>
      </c>
      <c r="E75" s="569"/>
      <c r="F75" s="569"/>
      <c r="G75" s="569">
        <v>0</v>
      </c>
    </row>
    <row r="76" spans="1:7" x14ac:dyDescent="0.2">
      <c r="A76" s="627" t="s">
        <v>1519</v>
      </c>
      <c r="B76" s="569"/>
      <c r="C76" s="569"/>
      <c r="D76" s="569">
        <v>0</v>
      </c>
      <c r="E76" s="569"/>
      <c r="F76" s="569"/>
      <c r="G76" s="569">
        <v>0</v>
      </c>
    </row>
    <row r="77" spans="1:7" x14ac:dyDescent="0.2">
      <c r="A77" s="627" t="s">
        <v>1520</v>
      </c>
      <c r="B77" s="569"/>
      <c r="C77" s="569"/>
      <c r="D77" s="569">
        <v>0</v>
      </c>
      <c r="E77" s="569"/>
      <c r="F77" s="569"/>
      <c r="G77" s="569">
        <v>0</v>
      </c>
    </row>
    <row r="78" spans="1:7" x14ac:dyDescent="0.2">
      <c r="A78" s="629" t="s">
        <v>1521</v>
      </c>
      <c r="B78" s="630"/>
      <c r="C78" s="630"/>
      <c r="D78" s="630">
        <v>0</v>
      </c>
      <c r="E78" s="630"/>
      <c r="F78" s="630"/>
      <c r="G78" s="630">
        <v>0</v>
      </c>
    </row>
    <row r="79" spans="1:7" x14ac:dyDescent="0.2">
      <c r="A79" s="628"/>
      <c r="B79" s="569"/>
      <c r="C79" s="569"/>
      <c r="D79" s="569"/>
      <c r="E79" s="569"/>
      <c r="F79" s="569"/>
      <c r="G79" s="569"/>
    </row>
    <row r="80" spans="1:7" x14ac:dyDescent="0.2">
      <c r="A80" s="626" t="s">
        <v>1522</v>
      </c>
      <c r="B80" s="571">
        <v>0</v>
      </c>
      <c r="C80" s="571">
        <v>0</v>
      </c>
      <c r="D80" s="571">
        <v>0</v>
      </c>
      <c r="E80" s="571">
        <v>0</v>
      </c>
      <c r="F80" s="571">
        <v>0</v>
      </c>
      <c r="G80" s="571">
        <v>0</v>
      </c>
    </row>
    <row r="81" spans="1:7" x14ac:dyDescent="0.2">
      <c r="A81" s="627" t="s">
        <v>1523</v>
      </c>
      <c r="B81" s="569"/>
      <c r="C81" s="569"/>
      <c r="D81" s="569">
        <v>0</v>
      </c>
      <c r="E81" s="569"/>
      <c r="F81" s="569"/>
      <c r="G81" s="569">
        <v>0</v>
      </c>
    </row>
    <row r="82" spans="1:7" ht="24" x14ac:dyDescent="0.2">
      <c r="A82" s="544" t="s">
        <v>1524</v>
      </c>
      <c r="B82" s="569"/>
      <c r="C82" s="569"/>
      <c r="D82" s="569">
        <v>0</v>
      </c>
      <c r="E82" s="569"/>
      <c r="F82" s="569"/>
      <c r="G82" s="569">
        <v>0</v>
      </c>
    </row>
    <row r="83" spans="1:7" x14ac:dyDescent="0.2">
      <c r="A83" s="627" t="s">
        <v>1525</v>
      </c>
      <c r="B83" s="569"/>
      <c r="C83" s="569"/>
      <c r="D83" s="569">
        <v>0</v>
      </c>
      <c r="E83" s="569"/>
      <c r="F83" s="569"/>
      <c r="G83" s="569">
        <v>0</v>
      </c>
    </row>
    <row r="84" spans="1:7" x14ac:dyDescent="0.2">
      <c r="A84" s="627" t="s">
        <v>1526</v>
      </c>
      <c r="B84" s="569"/>
      <c r="C84" s="569"/>
      <c r="D84" s="569">
        <v>0</v>
      </c>
      <c r="E84" s="569"/>
      <c r="F84" s="569"/>
      <c r="G84" s="569">
        <v>0</v>
      </c>
    </row>
    <row r="85" spans="1:7" x14ac:dyDescent="0.2">
      <c r="A85" s="628"/>
      <c r="B85" s="569"/>
      <c r="C85" s="569"/>
      <c r="D85" s="569"/>
      <c r="E85" s="569"/>
      <c r="F85" s="569"/>
      <c r="G85" s="569"/>
    </row>
    <row r="86" spans="1:7" x14ac:dyDescent="0.2">
      <c r="A86" s="626" t="s">
        <v>1485</v>
      </c>
      <c r="B86" s="571">
        <v>23177000</v>
      </c>
      <c r="C86" s="571">
        <v>43821245.609999999</v>
      </c>
      <c r="D86" s="571">
        <v>66998245.609999999</v>
      </c>
      <c r="E86" s="571">
        <v>66248267.299999997</v>
      </c>
      <c r="F86" s="571">
        <v>47515149.489999995</v>
      </c>
      <c r="G86" s="571">
        <v>749978.30999999586</v>
      </c>
    </row>
    <row r="87" spans="1:7" ht="12.75" thickBot="1" x14ac:dyDescent="0.25">
      <c r="A87" s="631"/>
      <c r="B87" s="632"/>
      <c r="C87" s="632"/>
      <c r="D87" s="632"/>
      <c r="E87" s="632"/>
      <c r="F87" s="632"/>
      <c r="G87" s="632"/>
    </row>
  </sheetData>
  <mergeCells count="9">
    <mergeCell ref="A8:A10"/>
    <mergeCell ref="B8:F9"/>
    <mergeCell ref="G8:G10"/>
    <mergeCell ref="A3:G3"/>
    <mergeCell ref="A2:G2"/>
    <mergeCell ref="A4:G4"/>
    <mergeCell ref="A5:G5"/>
    <mergeCell ref="A6:G6"/>
    <mergeCell ref="A7:G7"/>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B1" workbookViewId="0">
      <selection activeCell="J12" sqref="J12"/>
    </sheetView>
  </sheetViews>
  <sheetFormatPr baseColWidth="10" defaultColWidth="11" defaultRowHeight="12" x14ac:dyDescent="0.2"/>
  <cols>
    <col min="1" max="1" width="11" style="146" hidden="1" customWidth="1"/>
    <col min="2" max="2" width="42.85546875" style="146" customWidth="1"/>
    <col min="3" max="3" width="15.7109375" style="146" customWidth="1"/>
    <col min="4" max="4" width="15" style="146" customWidth="1"/>
    <col min="5" max="5" width="13.28515625" style="146" customWidth="1"/>
    <col min="6" max="6" width="13.7109375" style="146" customWidth="1"/>
    <col min="7" max="7" width="13.28515625" style="146" customWidth="1"/>
    <col min="8" max="8" width="14.28515625" style="146" customWidth="1"/>
    <col min="9" max="256" width="11" style="146"/>
    <col min="257" max="257" width="0" style="146" hidden="1" customWidth="1"/>
    <col min="258" max="258" width="42.85546875" style="146" customWidth="1"/>
    <col min="259" max="259" width="15.7109375" style="146" customWidth="1"/>
    <col min="260" max="260" width="15" style="146" customWidth="1"/>
    <col min="261" max="261" width="13.28515625" style="146" customWidth="1"/>
    <col min="262" max="262" width="13.7109375" style="146" customWidth="1"/>
    <col min="263" max="263" width="13.28515625" style="146" customWidth="1"/>
    <col min="264" max="264" width="14.28515625" style="146" customWidth="1"/>
    <col min="265" max="512" width="11" style="146"/>
    <col min="513" max="513" width="0" style="146" hidden="1" customWidth="1"/>
    <col min="514" max="514" width="42.85546875" style="146" customWidth="1"/>
    <col min="515" max="515" width="15.7109375" style="146" customWidth="1"/>
    <col min="516" max="516" width="15" style="146" customWidth="1"/>
    <col min="517" max="517" width="13.28515625" style="146" customWidth="1"/>
    <col min="518" max="518" width="13.7109375" style="146" customWidth="1"/>
    <col min="519" max="519" width="13.28515625" style="146" customWidth="1"/>
    <col min="520" max="520" width="14.28515625" style="146" customWidth="1"/>
    <col min="521" max="768" width="11" style="146"/>
    <col min="769" max="769" width="0" style="146" hidden="1" customWidth="1"/>
    <col min="770" max="770" width="42.85546875" style="146" customWidth="1"/>
    <col min="771" max="771" width="15.7109375" style="146" customWidth="1"/>
    <col min="772" max="772" width="15" style="146" customWidth="1"/>
    <col min="773" max="773" width="13.28515625" style="146" customWidth="1"/>
    <col min="774" max="774" width="13.7109375" style="146" customWidth="1"/>
    <col min="775" max="775" width="13.28515625" style="146" customWidth="1"/>
    <col min="776" max="776" width="14.28515625" style="146" customWidth="1"/>
    <col min="777" max="1024" width="11" style="146"/>
    <col min="1025" max="1025" width="0" style="146" hidden="1" customWidth="1"/>
    <col min="1026" max="1026" width="42.85546875" style="146" customWidth="1"/>
    <col min="1027" max="1027" width="15.7109375" style="146" customWidth="1"/>
    <col min="1028" max="1028" width="15" style="146" customWidth="1"/>
    <col min="1029" max="1029" width="13.28515625" style="146" customWidth="1"/>
    <col min="1030" max="1030" width="13.7109375" style="146" customWidth="1"/>
    <col min="1031" max="1031" width="13.28515625" style="146" customWidth="1"/>
    <col min="1032" max="1032" width="14.28515625" style="146" customWidth="1"/>
    <col min="1033" max="1280" width="11" style="146"/>
    <col min="1281" max="1281" width="0" style="146" hidden="1" customWidth="1"/>
    <col min="1282" max="1282" width="42.85546875" style="146" customWidth="1"/>
    <col min="1283" max="1283" width="15.7109375" style="146" customWidth="1"/>
    <col min="1284" max="1284" width="15" style="146" customWidth="1"/>
    <col min="1285" max="1285" width="13.28515625" style="146" customWidth="1"/>
    <col min="1286" max="1286" width="13.7109375" style="146" customWidth="1"/>
    <col min="1287" max="1287" width="13.28515625" style="146" customWidth="1"/>
    <col min="1288" max="1288" width="14.28515625" style="146" customWidth="1"/>
    <col min="1289" max="1536" width="11" style="146"/>
    <col min="1537" max="1537" width="0" style="146" hidden="1" customWidth="1"/>
    <col min="1538" max="1538" width="42.85546875" style="146" customWidth="1"/>
    <col min="1539" max="1539" width="15.7109375" style="146" customWidth="1"/>
    <col min="1540" max="1540" width="15" style="146" customWidth="1"/>
    <col min="1541" max="1541" width="13.28515625" style="146" customWidth="1"/>
    <col min="1542" max="1542" width="13.7109375" style="146" customWidth="1"/>
    <col min="1543" max="1543" width="13.28515625" style="146" customWidth="1"/>
    <col min="1544" max="1544" width="14.28515625" style="146" customWidth="1"/>
    <col min="1545" max="1792" width="11" style="146"/>
    <col min="1793" max="1793" width="0" style="146" hidden="1" customWidth="1"/>
    <col min="1794" max="1794" width="42.85546875" style="146" customWidth="1"/>
    <col min="1795" max="1795" width="15.7109375" style="146" customWidth="1"/>
    <col min="1796" max="1796" width="15" style="146" customWidth="1"/>
    <col min="1797" max="1797" width="13.28515625" style="146" customWidth="1"/>
    <col min="1798" max="1798" width="13.7109375" style="146" customWidth="1"/>
    <col min="1799" max="1799" width="13.28515625" style="146" customWidth="1"/>
    <col min="1800" max="1800" width="14.28515625" style="146" customWidth="1"/>
    <col min="1801" max="2048" width="11" style="146"/>
    <col min="2049" max="2049" width="0" style="146" hidden="1" customWidth="1"/>
    <col min="2050" max="2050" width="42.85546875" style="146" customWidth="1"/>
    <col min="2051" max="2051" width="15.7109375" style="146" customWidth="1"/>
    <col min="2052" max="2052" width="15" style="146" customWidth="1"/>
    <col min="2053" max="2053" width="13.28515625" style="146" customWidth="1"/>
    <col min="2054" max="2054" width="13.7109375" style="146" customWidth="1"/>
    <col min="2055" max="2055" width="13.28515625" style="146" customWidth="1"/>
    <col min="2056" max="2056" width="14.28515625" style="146" customWidth="1"/>
    <col min="2057" max="2304" width="11" style="146"/>
    <col min="2305" max="2305" width="0" style="146" hidden="1" customWidth="1"/>
    <col min="2306" max="2306" width="42.85546875" style="146" customWidth="1"/>
    <col min="2307" max="2307" width="15.7109375" style="146" customWidth="1"/>
    <col min="2308" max="2308" width="15" style="146" customWidth="1"/>
    <col min="2309" max="2309" width="13.28515625" style="146" customWidth="1"/>
    <col min="2310" max="2310" width="13.7109375" style="146" customWidth="1"/>
    <col min="2311" max="2311" width="13.28515625" style="146" customWidth="1"/>
    <col min="2312" max="2312" width="14.28515625" style="146" customWidth="1"/>
    <col min="2313" max="2560" width="11" style="146"/>
    <col min="2561" max="2561" width="0" style="146" hidden="1" customWidth="1"/>
    <col min="2562" max="2562" width="42.85546875" style="146" customWidth="1"/>
    <col min="2563" max="2563" width="15.7109375" style="146" customWidth="1"/>
    <col min="2564" max="2564" width="15" style="146" customWidth="1"/>
    <col min="2565" max="2565" width="13.28515625" style="146" customWidth="1"/>
    <col min="2566" max="2566" width="13.7109375" style="146" customWidth="1"/>
    <col min="2567" max="2567" width="13.28515625" style="146" customWidth="1"/>
    <col min="2568" max="2568" width="14.28515625" style="146" customWidth="1"/>
    <col min="2569" max="2816" width="11" style="146"/>
    <col min="2817" max="2817" width="0" style="146" hidden="1" customWidth="1"/>
    <col min="2818" max="2818" width="42.85546875" style="146" customWidth="1"/>
    <col min="2819" max="2819" width="15.7109375" style="146" customWidth="1"/>
    <col min="2820" max="2820" width="15" style="146" customWidth="1"/>
    <col min="2821" max="2821" width="13.28515625" style="146" customWidth="1"/>
    <col min="2822" max="2822" width="13.7109375" style="146" customWidth="1"/>
    <col min="2823" max="2823" width="13.28515625" style="146" customWidth="1"/>
    <col min="2824" max="2824" width="14.28515625" style="146" customWidth="1"/>
    <col min="2825" max="3072" width="11" style="146"/>
    <col min="3073" max="3073" width="0" style="146" hidden="1" customWidth="1"/>
    <col min="3074" max="3074" width="42.85546875" style="146" customWidth="1"/>
    <col min="3075" max="3075" width="15.7109375" style="146" customWidth="1"/>
    <col min="3076" max="3076" width="15" style="146" customWidth="1"/>
    <col min="3077" max="3077" width="13.28515625" style="146" customWidth="1"/>
    <col min="3078" max="3078" width="13.7109375" style="146" customWidth="1"/>
    <col min="3079" max="3079" width="13.28515625" style="146" customWidth="1"/>
    <col min="3080" max="3080" width="14.28515625" style="146" customWidth="1"/>
    <col min="3081" max="3328" width="11" style="146"/>
    <col min="3329" max="3329" width="0" style="146" hidden="1" customWidth="1"/>
    <col min="3330" max="3330" width="42.85546875" style="146" customWidth="1"/>
    <col min="3331" max="3331" width="15.7109375" style="146" customWidth="1"/>
    <col min="3332" max="3332" width="15" style="146" customWidth="1"/>
    <col min="3333" max="3333" width="13.28515625" style="146" customWidth="1"/>
    <col min="3334" max="3334" width="13.7109375" style="146" customWidth="1"/>
    <col min="3335" max="3335" width="13.28515625" style="146" customWidth="1"/>
    <col min="3336" max="3336" width="14.28515625" style="146" customWidth="1"/>
    <col min="3337" max="3584" width="11" style="146"/>
    <col min="3585" max="3585" width="0" style="146" hidden="1" customWidth="1"/>
    <col min="3586" max="3586" width="42.85546875" style="146" customWidth="1"/>
    <col min="3587" max="3587" width="15.7109375" style="146" customWidth="1"/>
    <col min="3588" max="3588" width="15" style="146" customWidth="1"/>
    <col min="3589" max="3589" width="13.28515625" style="146" customWidth="1"/>
    <col min="3590" max="3590" width="13.7109375" style="146" customWidth="1"/>
    <col min="3591" max="3591" width="13.28515625" style="146" customWidth="1"/>
    <col min="3592" max="3592" width="14.28515625" style="146" customWidth="1"/>
    <col min="3593" max="3840" width="11" style="146"/>
    <col min="3841" max="3841" width="0" style="146" hidden="1" customWidth="1"/>
    <col min="3842" max="3842" width="42.85546875" style="146" customWidth="1"/>
    <col min="3843" max="3843" width="15.7109375" style="146" customWidth="1"/>
    <col min="3844" max="3844" width="15" style="146" customWidth="1"/>
    <col min="3845" max="3845" width="13.28515625" style="146" customWidth="1"/>
    <col min="3846" max="3846" width="13.7109375" style="146" customWidth="1"/>
    <col min="3847" max="3847" width="13.28515625" style="146" customWidth="1"/>
    <col min="3848" max="3848" width="14.28515625" style="146" customWidth="1"/>
    <col min="3849" max="4096" width="11" style="146"/>
    <col min="4097" max="4097" width="0" style="146" hidden="1" customWidth="1"/>
    <col min="4098" max="4098" width="42.85546875" style="146" customWidth="1"/>
    <col min="4099" max="4099" width="15.7109375" style="146" customWidth="1"/>
    <col min="4100" max="4100" width="15" style="146" customWidth="1"/>
    <col min="4101" max="4101" width="13.28515625" style="146" customWidth="1"/>
    <col min="4102" max="4102" width="13.7109375" style="146" customWidth="1"/>
    <col min="4103" max="4103" width="13.28515625" style="146" customWidth="1"/>
    <col min="4104" max="4104" width="14.28515625" style="146" customWidth="1"/>
    <col min="4105" max="4352" width="11" style="146"/>
    <col min="4353" max="4353" width="0" style="146" hidden="1" customWidth="1"/>
    <col min="4354" max="4354" width="42.85546875" style="146" customWidth="1"/>
    <col min="4355" max="4355" width="15.7109375" style="146" customWidth="1"/>
    <col min="4356" max="4356" width="15" style="146" customWidth="1"/>
    <col min="4357" max="4357" width="13.28515625" style="146" customWidth="1"/>
    <col min="4358" max="4358" width="13.7109375" style="146" customWidth="1"/>
    <col min="4359" max="4359" width="13.28515625" style="146" customWidth="1"/>
    <col min="4360" max="4360" width="14.28515625" style="146" customWidth="1"/>
    <col min="4361" max="4608" width="11" style="146"/>
    <col min="4609" max="4609" width="0" style="146" hidden="1" customWidth="1"/>
    <col min="4610" max="4610" width="42.85546875" style="146" customWidth="1"/>
    <col min="4611" max="4611" width="15.7109375" style="146" customWidth="1"/>
    <col min="4612" max="4612" width="15" style="146" customWidth="1"/>
    <col min="4613" max="4613" width="13.28515625" style="146" customWidth="1"/>
    <col min="4614" max="4614" width="13.7109375" style="146" customWidth="1"/>
    <col min="4615" max="4615" width="13.28515625" style="146" customWidth="1"/>
    <col min="4616" max="4616" width="14.28515625" style="146" customWidth="1"/>
    <col min="4617" max="4864" width="11" style="146"/>
    <col min="4865" max="4865" width="0" style="146" hidden="1" customWidth="1"/>
    <col min="4866" max="4866" width="42.85546875" style="146" customWidth="1"/>
    <col min="4867" max="4867" width="15.7109375" style="146" customWidth="1"/>
    <col min="4868" max="4868" width="15" style="146" customWidth="1"/>
    <col min="4869" max="4869" width="13.28515625" style="146" customWidth="1"/>
    <col min="4870" max="4870" width="13.7109375" style="146" customWidth="1"/>
    <col min="4871" max="4871" width="13.28515625" style="146" customWidth="1"/>
    <col min="4872" max="4872" width="14.28515625" style="146" customWidth="1"/>
    <col min="4873" max="5120" width="11" style="146"/>
    <col min="5121" max="5121" width="0" style="146" hidden="1" customWidth="1"/>
    <col min="5122" max="5122" width="42.85546875" style="146" customWidth="1"/>
    <col min="5123" max="5123" width="15.7109375" style="146" customWidth="1"/>
    <col min="5124" max="5124" width="15" style="146" customWidth="1"/>
    <col min="5125" max="5125" width="13.28515625" style="146" customWidth="1"/>
    <col min="5126" max="5126" width="13.7109375" style="146" customWidth="1"/>
    <col min="5127" max="5127" width="13.28515625" style="146" customWidth="1"/>
    <col min="5128" max="5128" width="14.28515625" style="146" customWidth="1"/>
    <col min="5129" max="5376" width="11" style="146"/>
    <col min="5377" max="5377" width="0" style="146" hidden="1" customWidth="1"/>
    <col min="5378" max="5378" width="42.85546875" style="146" customWidth="1"/>
    <col min="5379" max="5379" width="15.7109375" style="146" customWidth="1"/>
    <col min="5380" max="5380" width="15" style="146" customWidth="1"/>
    <col min="5381" max="5381" width="13.28515625" style="146" customWidth="1"/>
    <col min="5382" max="5382" width="13.7109375" style="146" customWidth="1"/>
    <col min="5383" max="5383" width="13.28515625" style="146" customWidth="1"/>
    <col min="5384" max="5384" width="14.28515625" style="146" customWidth="1"/>
    <col min="5385" max="5632" width="11" style="146"/>
    <col min="5633" max="5633" width="0" style="146" hidden="1" customWidth="1"/>
    <col min="5634" max="5634" width="42.85546875" style="146" customWidth="1"/>
    <col min="5635" max="5635" width="15.7109375" style="146" customWidth="1"/>
    <col min="5636" max="5636" width="15" style="146" customWidth="1"/>
    <col min="5637" max="5637" width="13.28515625" style="146" customWidth="1"/>
    <col min="5638" max="5638" width="13.7109375" style="146" customWidth="1"/>
    <col min="5639" max="5639" width="13.28515625" style="146" customWidth="1"/>
    <col min="5640" max="5640" width="14.28515625" style="146" customWidth="1"/>
    <col min="5641" max="5888" width="11" style="146"/>
    <col min="5889" max="5889" width="0" style="146" hidden="1" customWidth="1"/>
    <col min="5890" max="5890" width="42.85546875" style="146" customWidth="1"/>
    <col min="5891" max="5891" width="15.7109375" style="146" customWidth="1"/>
    <col min="5892" max="5892" width="15" style="146" customWidth="1"/>
    <col min="5893" max="5893" width="13.28515625" style="146" customWidth="1"/>
    <col min="5894" max="5894" width="13.7109375" style="146" customWidth="1"/>
    <col min="5895" max="5895" width="13.28515625" style="146" customWidth="1"/>
    <col min="5896" max="5896" width="14.28515625" style="146" customWidth="1"/>
    <col min="5897" max="6144" width="11" style="146"/>
    <col min="6145" max="6145" width="0" style="146" hidden="1" customWidth="1"/>
    <col min="6146" max="6146" width="42.85546875" style="146" customWidth="1"/>
    <col min="6147" max="6147" width="15.7109375" style="146" customWidth="1"/>
    <col min="6148" max="6148" width="15" style="146" customWidth="1"/>
    <col min="6149" max="6149" width="13.28515625" style="146" customWidth="1"/>
    <col min="6150" max="6150" width="13.7109375" style="146" customWidth="1"/>
    <col min="6151" max="6151" width="13.28515625" style="146" customWidth="1"/>
    <col min="6152" max="6152" width="14.28515625" style="146" customWidth="1"/>
    <col min="6153" max="6400" width="11" style="146"/>
    <col min="6401" max="6401" width="0" style="146" hidden="1" customWidth="1"/>
    <col min="6402" max="6402" width="42.85546875" style="146" customWidth="1"/>
    <col min="6403" max="6403" width="15.7109375" style="146" customWidth="1"/>
    <col min="6404" max="6404" width="15" style="146" customWidth="1"/>
    <col min="6405" max="6405" width="13.28515625" style="146" customWidth="1"/>
    <col min="6406" max="6406" width="13.7109375" style="146" customWidth="1"/>
    <col min="6407" max="6407" width="13.28515625" style="146" customWidth="1"/>
    <col min="6408" max="6408" width="14.28515625" style="146" customWidth="1"/>
    <col min="6409" max="6656" width="11" style="146"/>
    <col min="6657" max="6657" width="0" style="146" hidden="1" customWidth="1"/>
    <col min="6658" max="6658" width="42.85546875" style="146" customWidth="1"/>
    <col min="6659" max="6659" width="15.7109375" style="146" customWidth="1"/>
    <col min="6660" max="6660" width="15" style="146" customWidth="1"/>
    <col min="6661" max="6661" width="13.28515625" style="146" customWidth="1"/>
    <col min="6662" max="6662" width="13.7109375" style="146" customWidth="1"/>
    <col min="6663" max="6663" width="13.28515625" style="146" customWidth="1"/>
    <col min="6664" max="6664" width="14.28515625" style="146" customWidth="1"/>
    <col min="6665" max="6912" width="11" style="146"/>
    <col min="6913" max="6913" width="0" style="146" hidden="1" customWidth="1"/>
    <col min="6914" max="6914" width="42.85546875" style="146" customWidth="1"/>
    <col min="6915" max="6915" width="15.7109375" style="146" customWidth="1"/>
    <col min="6916" max="6916" width="15" style="146" customWidth="1"/>
    <col min="6917" max="6917" width="13.28515625" style="146" customWidth="1"/>
    <col min="6918" max="6918" width="13.7109375" style="146" customWidth="1"/>
    <col min="6919" max="6919" width="13.28515625" style="146" customWidth="1"/>
    <col min="6920" max="6920" width="14.28515625" style="146" customWidth="1"/>
    <col min="6921" max="7168" width="11" style="146"/>
    <col min="7169" max="7169" width="0" style="146" hidden="1" customWidth="1"/>
    <col min="7170" max="7170" width="42.85546875" style="146" customWidth="1"/>
    <col min="7171" max="7171" width="15.7109375" style="146" customWidth="1"/>
    <col min="7172" max="7172" width="15" style="146" customWidth="1"/>
    <col min="7173" max="7173" width="13.28515625" style="146" customWidth="1"/>
    <col min="7174" max="7174" width="13.7109375" style="146" customWidth="1"/>
    <col min="7175" max="7175" width="13.28515625" style="146" customWidth="1"/>
    <col min="7176" max="7176" width="14.28515625" style="146" customWidth="1"/>
    <col min="7177" max="7424" width="11" style="146"/>
    <col min="7425" max="7425" width="0" style="146" hidden="1" customWidth="1"/>
    <col min="7426" max="7426" width="42.85546875" style="146" customWidth="1"/>
    <col min="7427" max="7427" width="15.7109375" style="146" customWidth="1"/>
    <col min="7428" max="7428" width="15" style="146" customWidth="1"/>
    <col min="7429" max="7429" width="13.28515625" style="146" customWidth="1"/>
    <col min="7430" max="7430" width="13.7109375" style="146" customWidth="1"/>
    <col min="7431" max="7431" width="13.28515625" style="146" customWidth="1"/>
    <col min="7432" max="7432" width="14.28515625" style="146" customWidth="1"/>
    <col min="7433" max="7680" width="11" style="146"/>
    <col min="7681" max="7681" width="0" style="146" hidden="1" customWidth="1"/>
    <col min="7682" max="7682" width="42.85546875" style="146" customWidth="1"/>
    <col min="7683" max="7683" width="15.7109375" style="146" customWidth="1"/>
    <col min="7684" max="7684" width="15" style="146" customWidth="1"/>
    <col min="7685" max="7685" width="13.28515625" style="146" customWidth="1"/>
    <col min="7686" max="7686" width="13.7109375" style="146" customWidth="1"/>
    <col min="7687" max="7687" width="13.28515625" style="146" customWidth="1"/>
    <col min="7688" max="7688" width="14.28515625" style="146" customWidth="1"/>
    <col min="7689" max="7936" width="11" style="146"/>
    <col min="7937" max="7937" width="0" style="146" hidden="1" customWidth="1"/>
    <col min="7938" max="7938" width="42.85546875" style="146" customWidth="1"/>
    <col min="7939" max="7939" width="15.7109375" style="146" customWidth="1"/>
    <col min="7940" max="7940" width="15" style="146" customWidth="1"/>
    <col min="7941" max="7941" width="13.28515625" style="146" customWidth="1"/>
    <col min="7942" max="7942" width="13.7109375" style="146" customWidth="1"/>
    <col min="7943" max="7943" width="13.28515625" style="146" customWidth="1"/>
    <col min="7944" max="7944" width="14.28515625" style="146" customWidth="1"/>
    <col min="7945" max="8192" width="11" style="146"/>
    <col min="8193" max="8193" width="0" style="146" hidden="1" customWidth="1"/>
    <col min="8194" max="8194" width="42.85546875" style="146" customWidth="1"/>
    <col min="8195" max="8195" width="15.7109375" style="146" customWidth="1"/>
    <col min="8196" max="8196" width="15" style="146" customWidth="1"/>
    <col min="8197" max="8197" width="13.28515625" style="146" customWidth="1"/>
    <col min="8198" max="8198" width="13.7109375" style="146" customWidth="1"/>
    <col min="8199" max="8199" width="13.28515625" style="146" customWidth="1"/>
    <col min="8200" max="8200" width="14.28515625" style="146" customWidth="1"/>
    <col min="8201" max="8448" width="11" style="146"/>
    <col min="8449" max="8449" width="0" style="146" hidden="1" customWidth="1"/>
    <col min="8450" max="8450" width="42.85546875" style="146" customWidth="1"/>
    <col min="8451" max="8451" width="15.7109375" style="146" customWidth="1"/>
    <col min="8452" max="8452" width="15" style="146" customWidth="1"/>
    <col min="8453" max="8453" width="13.28515625" style="146" customWidth="1"/>
    <col min="8454" max="8454" width="13.7109375" style="146" customWidth="1"/>
    <col min="8455" max="8455" width="13.28515625" style="146" customWidth="1"/>
    <col min="8456" max="8456" width="14.28515625" style="146" customWidth="1"/>
    <col min="8457" max="8704" width="11" style="146"/>
    <col min="8705" max="8705" width="0" style="146" hidden="1" customWidth="1"/>
    <col min="8706" max="8706" width="42.85546875" style="146" customWidth="1"/>
    <col min="8707" max="8707" width="15.7109375" style="146" customWidth="1"/>
    <col min="8708" max="8708" width="15" style="146" customWidth="1"/>
    <col min="8709" max="8709" width="13.28515625" style="146" customWidth="1"/>
    <col min="8710" max="8710" width="13.7109375" style="146" customWidth="1"/>
    <col min="8711" max="8711" width="13.28515625" style="146" customWidth="1"/>
    <col min="8712" max="8712" width="14.28515625" style="146" customWidth="1"/>
    <col min="8713" max="8960" width="11" style="146"/>
    <col min="8961" max="8961" width="0" style="146" hidden="1" customWidth="1"/>
    <col min="8962" max="8962" width="42.85546875" style="146" customWidth="1"/>
    <col min="8963" max="8963" width="15.7109375" style="146" customWidth="1"/>
    <col min="8964" max="8964" width="15" style="146" customWidth="1"/>
    <col min="8965" max="8965" width="13.28515625" style="146" customWidth="1"/>
    <col min="8966" max="8966" width="13.7109375" style="146" customWidth="1"/>
    <col min="8967" max="8967" width="13.28515625" style="146" customWidth="1"/>
    <col min="8968" max="8968" width="14.28515625" style="146" customWidth="1"/>
    <col min="8969" max="9216" width="11" style="146"/>
    <col min="9217" max="9217" width="0" style="146" hidden="1" customWidth="1"/>
    <col min="9218" max="9218" width="42.85546875" style="146" customWidth="1"/>
    <col min="9219" max="9219" width="15.7109375" style="146" customWidth="1"/>
    <col min="9220" max="9220" width="15" style="146" customWidth="1"/>
    <col min="9221" max="9221" width="13.28515625" style="146" customWidth="1"/>
    <col min="9222" max="9222" width="13.7109375" style="146" customWidth="1"/>
    <col min="9223" max="9223" width="13.28515625" style="146" customWidth="1"/>
    <col min="9224" max="9224" width="14.28515625" style="146" customWidth="1"/>
    <col min="9225" max="9472" width="11" style="146"/>
    <col min="9473" max="9473" width="0" style="146" hidden="1" customWidth="1"/>
    <col min="9474" max="9474" width="42.85546875" style="146" customWidth="1"/>
    <col min="9475" max="9475" width="15.7109375" style="146" customWidth="1"/>
    <col min="9476" max="9476" width="15" style="146" customWidth="1"/>
    <col min="9477" max="9477" width="13.28515625" style="146" customWidth="1"/>
    <col min="9478" max="9478" width="13.7109375" style="146" customWidth="1"/>
    <col min="9479" max="9479" width="13.28515625" style="146" customWidth="1"/>
    <col min="9480" max="9480" width="14.28515625" style="146" customWidth="1"/>
    <col min="9481" max="9728" width="11" style="146"/>
    <col min="9729" max="9729" width="0" style="146" hidden="1" customWidth="1"/>
    <col min="9730" max="9730" width="42.85546875" style="146" customWidth="1"/>
    <col min="9731" max="9731" width="15.7109375" style="146" customWidth="1"/>
    <col min="9732" max="9732" width="15" style="146" customWidth="1"/>
    <col min="9733" max="9733" width="13.28515625" style="146" customWidth="1"/>
    <col min="9734" max="9734" width="13.7109375" style="146" customWidth="1"/>
    <col min="9735" max="9735" width="13.28515625" style="146" customWidth="1"/>
    <col min="9736" max="9736" width="14.28515625" style="146" customWidth="1"/>
    <col min="9737" max="9984" width="11" style="146"/>
    <col min="9985" max="9985" width="0" style="146" hidden="1" customWidth="1"/>
    <col min="9986" max="9986" width="42.85546875" style="146" customWidth="1"/>
    <col min="9987" max="9987" width="15.7109375" style="146" customWidth="1"/>
    <col min="9988" max="9988" width="15" style="146" customWidth="1"/>
    <col min="9989" max="9989" width="13.28515625" style="146" customWidth="1"/>
    <col min="9990" max="9990" width="13.7109375" style="146" customWidth="1"/>
    <col min="9991" max="9991" width="13.28515625" style="146" customWidth="1"/>
    <col min="9992" max="9992" width="14.28515625" style="146" customWidth="1"/>
    <col min="9993" max="10240" width="11" style="146"/>
    <col min="10241" max="10241" width="0" style="146" hidden="1" customWidth="1"/>
    <col min="10242" max="10242" width="42.85546875" style="146" customWidth="1"/>
    <col min="10243" max="10243" width="15.7109375" style="146" customWidth="1"/>
    <col min="10244" max="10244" width="15" style="146" customWidth="1"/>
    <col min="10245" max="10245" width="13.28515625" style="146" customWidth="1"/>
    <col min="10246" max="10246" width="13.7109375" style="146" customWidth="1"/>
    <col min="10247" max="10247" width="13.28515625" style="146" customWidth="1"/>
    <col min="10248" max="10248" width="14.28515625" style="146" customWidth="1"/>
    <col min="10249" max="10496" width="11" style="146"/>
    <col min="10497" max="10497" width="0" style="146" hidden="1" customWidth="1"/>
    <col min="10498" max="10498" width="42.85546875" style="146" customWidth="1"/>
    <col min="10499" max="10499" width="15.7109375" style="146" customWidth="1"/>
    <col min="10500" max="10500" width="15" style="146" customWidth="1"/>
    <col min="10501" max="10501" width="13.28515625" style="146" customWidth="1"/>
    <col min="10502" max="10502" width="13.7109375" style="146" customWidth="1"/>
    <col min="10503" max="10503" width="13.28515625" style="146" customWidth="1"/>
    <col min="10504" max="10504" width="14.28515625" style="146" customWidth="1"/>
    <col min="10505" max="10752" width="11" style="146"/>
    <col min="10753" max="10753" width="0" style="146" hidden="1" customWidth="1"/>
    <col min="10754" max="10754" width="42.85546875" style="146" customWidth="1"/>
    <col min="10755" max="10755" width="15.7109375" style="146" customWidth="1"/>
    <col min="10756" max="10756" width="15" style="146" customWidth="1"/>
    <col min="10757" max="10757" width="13.28515625" style="146" customWidth="1"/>
    <col min="10758" max="10758" width="13.7109375" style="146" customWidth="1"/>
    <col min="10759" max="10759" width="13.28515625" style="146" customWidth="1"/>
    <col min="10760" max="10760" width="14.28515625" style="146" customWidth="1"/>
    <col min="10761" max="11008" width="11" style="146"/>
    <col min="11009" max="11009" width="0" style="146" hidden="1" customWidth="1"/>
    <col min="11010" max="11010" width="42.85546875" style="146" customWidth="1"/>
    <col min="11011" max="11011" width="15.7109375" style="146" customWidth="1"/>
    <col min="11012" max="11012" width="15" style="146" customWidth="1"/>
    <col min="11013" max="11013" width="13.28515625" style="146" customWidth="1"/>
    <col min="11014" max="11014" width="13.7109375" style="146" customWidth="1"/>
    <col min="11015" max="11015" width="13.28515625" style="146" customWidth="1"/>
    <col min="11016" max="11016" width="14.28515625" style="146" customWidth="1"/>
    <col min="11017" max="11264" width="11" style="146"/>
    <col min="11265" max="11265" width="0" style="146" hidden="1" customWidth="1"/>
    <col min="11266" max="11266" width="42.85546875" style="146" customWidth="1"/>
    <col min="11267" max="11267" width="15.7109375" style="146" customWidth="1"/>
    <col min="11268" max="11268" width="15" style="146" customWidth="1"/>
    <col min="11269" max="11269" width="13.28515625" style="146" customWidth="1"/>
    <col min="11270" max="11270" width="13.7109375" style="146" customWidth="1"/>
    <col min="11271" max="11271" width="13.28515625" style="146" customWidth="1"/>
    <col min="11272" max="11272" width="14.28515625" style="146" customWidth="1"/>
    <col min="11273" max="11520" width="11" style="146"/>
    <col min="11521" max="11521" width="0" style="146" hidden="1" customWidth="1"/>
    <col min="11522" max="11522" width="42.85546875" style="146" customWidth="1"/>
    <col min="11523" max="11523" width="15.7109375" style="146" customWidth="1"/>
    <col min="11524" max="11524" width="15" style="146" customWidth="1"/>
    <col min="11525" max="11525" width="13.28515625" style="146" customWidth="1"/>
    <col min="11526" max="11526" width="13.7109375" style="146" customWidth="1"/>
    <col min="11527" max="11527" width="13.28515625" style="146" customWidth="1"/>
    <col min="11528" max="11528" width="14.28515625" style="146" customWidth="1"/>
    <col min="11529" max="11776" width="11" style="146"/>
    <col min="11777" max="11777" width="0" style="146" hidden="1" customWidth="1"/>
    <col min="11778" max="11778" width="42.85546875" style="146" customWidth="1"/>
    <col min="11779" max="11779" width="15.7109375" style="146" customWidth="1"/>
    <col min="11780" max="11780" width="15" style="146" customWidth="1"/>
    <col min="11781" max="11781" width="13.28515625" style="146" customWidth="1"/>
    <col min="11782" max="11782" width="13.7109375" style="146" customWidth="1"/>
    <col min="11783" max="11783" width="13.28515625" style="146" customWidth="1"/>
    <col min="11784" max="11784" width="14.28515625" style="146" customWidth="1"/>
    <col min="11785" max="12032" width="11" style="146"/>
    <col min="12033" max="12033" width="0" style="146" hidden="1" customWidth="1"/>
    <col min="12034" max="12034" width="42.85546875" style="146" customWidth="1"/>
    <col min="12035" max="12035" width="15.7109375" style="146" customWidth="1"/>
    <col min="12036" max="12036" width="15" style="146" customWidth="1"/>
    <col min="12037" max="12037" width="13.28515625" style="146" customWidth="1"/>
    <col min="12038" max="12038" width="13.7109375" style="146" customWidth="1"/>
    <col min="12039" max="12039" width="13.28515625" style="146" customWidth="1"/>
    <col min="12040" max="12040" width="14.28515625" style="146" customWidth="1"/>
    <col min="12041" max="12288" width="11" style="146"/>
    <col min="12289" max="12289" width="0" style="146" hidden="1" customWidth="1"/>
    <col min="12290" max="12290" width="42.85546875" style="146" customWidth="1"/>
    <col min="12291" max="12291" width="15.7109375" style="146" customWidth="1"/>
    <col min="12292" max="12292" width="15" style="146" customWidth="1"/>
    <col min="12293" max="12293" width="13.28515625" style="146" customWidth="1"/>
    <col min="12294" max="12294" width="13.7109375" style="146" customWidth="1"/>
    <col min="12295" max="12295" width="13.28515625" style="146" customWidth="1"/>
    <col min="12296" max="12296" width="14.28515625" style="146" customWidth="1"/>
    <col min="12297" max="12544" width="11" style="146"/>
    <col min="12545" max="12545" width="0" style="146" hidden="1" customWidth="1"/>
    <col min="12546" max="12546" width="42.85546875" style="146" customWidth="1"/>
    <col min="12547" max="12547" width="15.7109375" style="146" customWidth="1"/>
    <col min="12548" max="12548" width="15" style="146" customWidth="1"/>
    <col min="12549" max="12549" width="13.28515625" style="146" customWidth="1"/>
    <col min="12550" max="12550" width="13.7109375" style="146" customWidth="1"/>
    <col min="12551" max="12551" width="13.28515625" style="146" customWidth="1"/>
    <col min="12552" max="12552" width="14.28515625" style="146" customWidth="1"/>
    <col min="12553" max="12800" width="11" style="146"/>
    <col min="12801" max="12801" width="0" style="146" hidden="1" customWidth="1"/>
    <col min="12802" max="12802" width="42.85546875" style="146" customWidth="1"/>
    <col min="12803" max="12803" width="15.7109375" style="146" customWidth="1"/>
    <col min="12804" max="12804" width="15" style="146" customWidth="1"/>
    <col min="12805" max="12805" width="13.28515625" style="146" customWidth="1"/>
    <col min="12806" max="12806" width="13.7109375" style="146" customWidth="1"/>
    <col min="12807" max="12807" width="13.28515625" style="146" customWidth="1"/>
    <col min="12808" max="12808" width="14.28515625" style="146" customWidth="1"/>
    <col min="12809" max="13056" width="11" style="146"/>
    <col min="13057" max="13057" width="0" style="146" hidden="1" customWidth="1"/>
    <col min="13058" max="13058" width="42.85546875" style="146" customWidth="1"/>
    <col min="13059" max="13059" width="15.7109375" style="146" customWidth="1"/>
    <col min="13060" max="13060" width="15" style="146" customWidth="1"/>
    <col min="13061" max="13061" width="13.28515625" style="146" customWidth="1"/>
    <col min="13062" max="13062" width="13.7109375" style="146" customWidth="1"/>
    <col min="13063" max="13063" width="13.28515625" style="146" customWidth="1"/>
    <col min="13064" max="13064" width="14.28515625" style="146" customWidth="1"/>
    <col min="13065" max="13312" width="11" style="146"/>
    <col min="13313" max="13313" width="0" style="146" hidden="1" customWidth="1"/>
    <col min="13314" max="13314" width="42.85546875" style="146" customWidth="1"/>
    <col min="13315" max="13315" width="15.7109375" style="146" customWidth="1"/>
    <col min="13316" max="13316" width="15" style="146" customWidth="1"/>
    <col min="13317" max="13317" width="13.28515625" style="146" customWidth="1"/>
    <col min="13318" max="13318" width="13.7109375" style="146" customWidth="1"/>
    <col min="13319" max="13319" width="13.28515625" style="146" customWidth="1"/>
    <col min="13320" max="13320" width="14.28515625" style="146" customWidth="1"/>
    <col min="13321" max="13568" width="11" style="146"/>
    <col min="13569" max="13569" width="0" style="146" hidden="1" customWidth="1"/>
    <col min="13570" max="13570" width="42.85546875" style="146" customWidth="1"/>
    <col min="13571" max="13571" width="15.7109375" style="146" customWidth="1"/>
    <col min="13572" max="13572" width="15" style="146" customWidth="1"/>
    <col min="13573" max="13573" width="13.28515625" style="146" customWidth="1"/>
    <col min="13574" max="13574" width="13.7109375" style="146" customWidth="1"/>
    <col min="13575" max="13575" width="13.28515625" style="146" customWidth="1"/>
    <col min="13576" max="13576" width="14.28515625" style="146" customWidth="1"/>
    <col min="13577" max="13824" width="11" style="146"/>
    <col min="13825" max="13825" width="0" style="146" hidden="1" customWidth="1"/>
    <col min="13826" max="13826" width="42.85546875" style="146" customWidth="1"/>
    <col min="13827" max="13827" width="15.7109375" style="146" customWidth="1"/>
    <col min="13828" max="13828" width="15" style="146" customWidth="1"/>
    <col min="13829" max="13829" width="13.28515625" style="146" customWidth="1"/>
    <col min="13830" max="13830" width="13.7109375" style="146" customWidth="1"/>
    <col min="13831" max="13831" width="13.28515625" style="146" customWidth="1"/>
    <col min="13832" max="13832" width="14.28515625" style="146" customWidth="1"/>
    <col min="13833" max="14080" width="11" style="146"/>
    <col min="14081" max="14081" width="0" style="146" hidden="1" customWidth="1"/>
    <col min="14082" max="14082" width="42.85546875" style="146" customWidth="1"/>
    <col min="14083" max="14083" width="15.7109375" style="146" customWidth="1"/>
    <col min="14084" max="14084" width="15" style="146" customWidth="1"/>
    <col min="14085" max="14085" width="13.28515625" style="146" customWidth="1"/>
    <col min="14086" max="14086" width="13.7109375" style="146" customWidth="1"/>
    <col min="14087" max="14087" width="13.28515625" style="146" customWidth="1"/>
    <col min="14088" max="14088" width="14.28515625" style="146" customWidth="1"/>
    <col min="14089" max="14336" width="11" style="146"/>
    <col min="14337" max="14337" width="0" style="146" hidden="1" customWidth="1"/>
    <col min="14338" max="14338" width="42.85546875" style="146" customWidth="1"/>
    <col min="14339" max="14339" width="15.7109375" style="146" customWidth="1"/>
    <col min="14340" max="14340" width="15" style="146" customWidth="1"/>
    <col min="14341" max="14341" width="13.28515625" style="146" customWidth="1"/>
    <col min="14342" max="14342" width="13.7109375" style="146" customWidth="1"/>
    <col min="14343" max="14343" width="13.28515625" style="146" customWidth="1"/>
    <col min="14344" max="14344" width="14.28515625" style="146" customWidth="1"/>
    <col min="14345" max="14592" width="11" style="146"/>
    <col min="14593" max="14593" width="0" style="146" hidden="1" customWidth="1"/>
    <col min="14594" max="14594" width="42.85546875" style="146" customWidth="1"/>
    <col min="14595" max="14595" width="15.7109375" style="146" customWidth="1"/>
    <col min="14596" max="14596" width="15" style="146" customWidth="1"/>
    <col min="14597" max="14597" width="13.28515625" style="146" customWidth="1"/>
    <col min="14598" max="14598" width="13.7109375" style="146" customWidth="1"/>
    <col min="14599" max="14599" width="13.28515625" style="146" customWidth="1"/>
    <col min="14600" max="14600" width="14.28515625" style="146" customWidth="1"/>
    <col min="14601" max="14848" width="11" style="146"/>
    <col min="14849" max="14849" width="0" style="146" hidden="1" customWidth="1"/>
    <col min="14850" max="14850" width="42.85546875" style="146" customWidth="1"/>
    <col min="14851" max="14851" width="15.7109375" style="146" customWidth="1"/>
    <col min="14852" max="14852" width="15" style="146" customWidth="1"/>
    <col min="14853" max="14853" width="13.28515625" style="146" customWidth="1"/>
    <col min="14854" max="14854" width="13.7109375" style="146" customWidth="1"/>
    <col min="14855" max="14855" width="13.28515625" style="146" customWidth="1"/>
    <col min="14856" max="14856" width="14.28515625" style="146" customWidth="1"/>
    <col min="14857" max="15104" width="11" style="146"/>
    <col min="15105" max="15105" width="0" style="146" hidden="1" customWidth="1"/>
    <col min="15106" max="15106" width="42.85546875" style="146" customWidth="1"/>
    <col min="15107" max="15107" width="15.7109375" style="146" customWidth="1"/>
    <col min="15108" max="15108" width="15" style="146" customWidth="1"/>
    <col min="15109" max="15109" width="13.28515625" style="146" customWidth="1"/>
    <col min="15110" max="15110" width="13.7109375" style="146" customWidth="1"/>
    <col min="15111" max="15111" width="13.28515625" style="146" customWidth="1"/>
    <col min="15112" max="15112" width="14.28515625" style="146" customWidth="1"/>
    <col min="15113" max="15360" width="11" style="146"/>
    <col min="15361" max="15361" width="0" style="146" hidden="1" customWidth="1"/>
    <col min="15362" max="15362" width="42.85546875" style="146" customWidth="1"/>
    <col min="15363" max="15363" width="15.7109375" style="146" customWidth="1"/>
    <col min="15364" max="15364" width="15" style="146" customWidth="1"/>
    <col min="15365" max="15365" width="13.28515625" style="146" customWidth="1"/>
    <col min="15366" max="15366" width="13.7109375" style="146" customWidth="1"/>
    <col min="15367" max="15367" width="13.28515625" style="146" customWidth="1"/>
    <col min="15368" max="15368" width="14.28515625" style="146" customWidth="1"/>
    <col min="15369" max="15616" width="11" style="146"/>
    <col min="15617" max="15617" width="0" style="146" hidden="1" customWidth="1"/>
    <col min="15618" max="15618" width="42.85546875" style="146" customWidth="1"/>
    <col min="15619" max="15619" width="15.7109375" style="146" customWidth="1"/>
    <col min="15620" max="15620" width="15" style="146" customWidth="1"/>
    <col min="15621" max="15621" width="13.28515625" style="146" customWidth="1"/>
    <col min="15622" max="15622" width="13.7109375" style="146" customWidth="1"/>
    <col min="15623" max="15623" width="13.28515625" style="146" customWidth="1"/>
    <col min="15624" max="15624" width="14.28515625" style="146" customWidth="1"/>
    <col min="15625" max="15872" width="11" style="146"/>
    <col min="15873" max="15873" width="0" style="146" hidden="1" customWidth="1"/>
    <col min="15874" max="15874" width="42.85546875" style="146" customWidth="1"/>
    <col min="15875" max="15875" width="15.7109375" style="146" customWidth="1"/>
    <col min="15876" max="15876" width="15" style="146" customWidth="1"/>
    <col min="15877" max="15877" width="13.28515625" style="146" customWidth="1"/>
    <col min="15878" max="15878" width="13.7109375" style="146" customWidth="1"/>
    <col min="15879" max="15879" width="13.28515625" style="146" customWidth="1"/>
    <col min="15880" max="15880" width="14.28515625" style="146" customWidth="1"/>
    <col min="15881" max="16128" width="11" style="146"/>
    <col min="16129" max="16129" width="0" style="146" hidden="1" customWidth="1"/>
    <col min="16130" max="16130" width="42.85546875" style="146" customWidth="1"/>
    <col min="16131" max="16131" width="15.7109375" style="146" customWidth="1"/>
    <col min="16132" max="16132" width="15" style="146" customWidth="1"/>
    <col min="16133" max="16133" width="13.28515625" style="146" customWidth="1"/>
    <col min="16134" max="16134" width="13.7109375" style="146" customWidth="1"/>
    <col min="16135" max="16135" width="13.28515625" style="146" customWidth="1"/>
    <col min="16136" max="16136" width="14.28515625" style="146" customWidth="1"/>
    <col min="16137" max="16384" width="11" style="146"/>
  </cols>
  <sheetData>
    <row r="1" spans="2:8" ht="12.75" thickBot="1" x14ac:dyDescent="0.25"/>
    <row r="2" spans="2:8" x14ac:dyDescent="0.2">
      <c r="B2" s="1244" t="s">
        <v>342</v>
      </c>
      <c r="C2" s="1245"/>
      <c r="D2" s="1245"/>
      <c r="E2" s="1245"/>
      <c r="F2" s="1245"/>
      <c r="G2" s="1245"/>
      <c r="H2" s="1246"/>
    </row>
    <row r="3" spans="2:8" x14ac:dyDescent="0.2">
      <c r="B3" s="1265" t="s">
        <v>1106</v>
      </c>
      <c r="C3" s="1266"/>
      <c r="D3" s="1266"/>
      <c r="E3" s="1266"/>
      <c r="F3" s="1266"/>
      <c r="G3" s="1266"/>
      <c r="H3" s="1267"/>
    </row>
    <row r="4" spans="2:8" x14ac:dyDescent="0.2">
      <c r="B4" s="1265" t="s">
        <v>1405</v>
      </c>
      <c r="C4" s="1266"/>
      <c r="D4" s="1266"/>
      <c r="E4" s="1266"/>
      <c r="F4" s="1266"/>
      <c r="G4" s="1266"/>
      <c r="H4" s="1267"/>
    </row>
    <row r="5" spans="2:8" x14ac:dyDescent="0.2">
      <c r="B5" s="1265" t="s">
        <v>1528</v>
      </c>
      <c r="C5" s="1266"/>
      <c r="D5" s="1266"/>
      <c r="E5" s="1266"/>
      <c r="F5" s="1266"/>
      <c r="G5" s="1266"/>
      <c r="H5" s="1267"/>
    </row>
    <row r="6" spans="2:8" x14ac:dyDescent="0.2">
      <c r="B6" s="1265" t="s">
        <v>1225</v>
      </c>
      <c r="C6" s="1266"/>
      <c r="D6" s="1266"/>
      <c r="E6" s="1266"/>
      <c r="F6" s="1266"/>
      <c r="G6" s="1266"/>
      <c r="H6" s="1267"/>
    </row>
    <row r="7" spans="2:8" ht="12.75" thickBot="1" x14ac:dyDescent="0.25">
      <c r="B7" s="1269" t="s">
        <v>1070</v>
      </c>
      <c r="C7" s="1270"/>
      <c r="D7" s="1270"/>
      <c r="E7" s="1270"/>
      <c r="F7" s="1270"/>
      <c r="G7" s="1270"/>
      <c r="H7" s="1271"/>
    </row>
    <row r="8" spans="2:8" ht="12.75" thickBot="1" x14ac:dyDescent="0.25">
      <c r="B8" s="1278" t="s">
        <v>1109</v>
      </c>
      <c r="C8" s="1249" t="s">
        <v>466</v>
      </c>
      <c r="D8" s="1250"/>
      <c r="E8" s="1250"/>
      <c r="F8" s="1250"/>
      <c r="G8" s="1251"/>
      <c r="H8" s="1281" t="s">
        <v>1407</v>
      </c>
    </row>
    <row r="9" spans="2:8" ht="24.75" thickBot="1" x14ac:dyDescent="0.25">
      <c r="B9" s="1277"/>
      <c r="C9" s="540" t="s">
        <v>1305</v>
      </c>
      <c r="D9" s="540" t="s">
        <v>1408</v>
      </c>
      <c r="E9" s="540" t="s">
        <v>1409</v>
      </c>
      <c r="F9" s="540" t="s">
        <v>1097</v>
      </c>
      <c r="G9" s="540" t="s">
        <v>470</v>
      </c>
      <c r="H9" s="1275"/>
    </row>
    <row r="10" spans="2:8" x14ac:dyDescent="0.2">
      <c r="B10" s="633" t="s">
        <v>1529</v>
      </c>
      <c r="C10" s="622">
        <v>18970000</v>
      </c>
      <c r="D10" s="622">
        <v>0</v>
      </c>
      <c r="E10" s="622">
        <v>18970000</v>
      </c>
      <c r="F10" s="622">
        <v>18528920.93</v>
      </c>
      <c r="G10" s="622">
        <v>18478505.93</v>
      </c>
      <c r="H10" s="516">
        <v>441079.0700000003</v>
      </c>
    </row>
    <row r="11" spans="2:8" x14ac:dyDescent="0.2">
      <c r="B11" s="634" t="s">
        <v>1530</v>
      </c>
      <c r="C11" s="622">
        <v>18970000</v>
      </c>
      <c r="D11" s="516">
        <v>0</v>
      </c>
      <c r="E11" s="518">
        <v>18970000</v>
      </c>
      <c r="F11" s="516">
        <v>18528920.93</v>
      </c>
      <c r="G11" s="516">
        <v>18478505.93</v>
      </c>
      <c r="H11" s="518">
        <v>441079.0700000003</v>
      </c>
    </row>
    <row r="12" spans="2:8" x14ac:dyDescent="0.2">
      <c r="B12" s="634" t="s">
        <v>1531</v>
      </c>
      <c r="C12" s="622"/>
      <c r="D12" s="516"/>
      <c r="E12" s="518">
        <v>0</v>
      </c>
      <c r="F12" s="516"/>
      <c r="G12" s="516"/>
      <c r="H12" s="518">
        <v>0</v>
      </c>
    </row>
    <row r="13" spans="2:8" x14ac:dyDescent="0.2">
      <c r="B13" s="634" t="s">
        <v>1532</v>
      </c>
      <c r="C13" s="621">
        <v>0</v>
      </c>
      <c r="D13" s="621">
        <v>0</v>
      </c>
      <c r="E13" s="621">
        <v>0</v>
      </c>
      <c r="F13" s="621">
        <v>0</v>
      </c>
      <c r="G13" s="621">
        <v>0</v>
      </c>
      <c r="H13" s="518">
        <v>0</v>
      </c>
    </row>
    <row r="14" spans="2:8" x14ac:dyDescent="0.2">
      <c r="B14" s="635" t="s">
        <v>1533</v>
      </c>
      <c r="C14" s="622"/>
      <c r="D14" s="516"/>
      <c r="E14" s="518">
        <v>0</v>
      </c>
      <c r="F14" s="516"/>
      <c r="G14" s="516"/>
      <c r="H14" s="518">
        <v>0</v>
      </c>
    </row>
    <row r="15" spans="2:8" x14ac:dyDescent="0.2">
      <c r="B15" s="635" t="s">
        <v>1534</v>
      </c>
      <c r="C15" s="622"/>
      <c r="D15" s="516"/>
      <c r="E15" s="518">
        <v>0</v>
      </c>
      <c r="F15" s="516"/>
      <c r="G15" s="516"/>
      <c r="H15" s="518">
        <v>0</v>
      </c>
    </row>
    <row r="16" spans="2:8" x14ac:dyDescent="0.2">
      <c r="B16" s="634" t="s">
        <v>1535</v>
      </c>
      <c r="C16" s="622"/>
      <c r="D16" s="516"/>
      <c r="E16" s="518">
        <v>0</v>
      </c>
      <c r="F16" s="516"/>
      <c r="G16" s="516"/>
      <c r="H16" s="518">
        <v>0</v>
      </c>
    </row>
    <row r="17" spans="2:8" ht="36" x14ac:dyDescent="0.2">
      <c r="B17" s="634" t="s">
        <v>1536</v>
      </c>
      <c r="C17" s="621">
        <v>0</v>
      </c>
      <c r="D17" s="621">
        <v>0</v>
      </c>
      <c r="E17" s="621">
        <v>0</v>
      </c>
      <c r="F17" s="621">
        <v>0</v>
      </c>
      <c r="G17" s="621">
        <v>0</v>
      </c>
      <c r="H17" s="518">
        <v>0</v>
      </c>
    </row>
    <row r="18" spans="2:8" x14ac:dyDescent="0.2">
      <c r="B18" s="635" t="s">
        <v>1537</v>
      </c>
      <c r="C18" s="622"/>
      <c r="D18" s="516"/>
      <c r="E18" s="518">
        <v>0</v>
      </c>
      <c r="F18" s="516"/>
      <c r="G18" s="516"/>
      <c r="H18" s="518">
        <v>0</v>
      </c>
    </row>
    <row r="19" spans="2:8" x14ac:dyDescent="0.2">
      <c r="B19" s="635" t="s">
        <v>1538</v>
      </c>
      <c r="C19" s="622"/>
      <c r="D19" s="516"/>
      <c r="E19" s="518">
        <v>0</v>
      </c>
      <c r="F19" s="516"/>
      <c r="G19" s="516"/>
      <c r="H19" s="518">
        <v>0</v>
      </c>
    </row>
    <row r="20" spans="2:8" x14ac:dyDescent="0.2">
      <c r="B20" s="634" t="s">
        <v>1539</v>
      </c>
      <c r="C20" s="622"/>
      <c r="D20" s="516"/>
      <c r="E20" s="518">
        <v>0</v>
      </c>
      <c r="F20" s="516"/>
      <c r="G20" s="516"/>
      <c r="H20" s="518">
        <v>0</v>
      </c>
    </row>
    <row r="21" spans="2:8" x14ac:dyDescent="0.2">
      <c r="B21" s="634"/>
      <c r="C21" s="622"/>
      <c r="D21" s="516"/>
      <c r="E21" s="516"/>
      <c r="F21" s="516"/>
      <c r="G21" s="516"/>
      <c r="H21" s="518"/>
    </row>
    <row r="22" spans="2:8" x14ac:dyDescent="0.2">
      <c r="B22" s="633" t="s">
        <v>1540</v>
      </c>
      <c r="C22" s="622">
        <v>0</v>
      </c>
      <c r="D22" s="622">
        <v>0</v>
      </c>
      <c r="E22" s="622">
        <v>0</v>
      </c>
      <c r="F22" s="622">
        <v>0</v>
      </c>
      <c r="G22" s="622">
        <v>0</v>
      </c>
      <c r="H22" s="516">
        <v>0</v>
      </c>
    </row>
    <row r="23" spans="2:8" x14ac:dyDescent="0.2">
      <c r="B23" s="634" t="s">
        <v>1530</v>
      </c>
      <c r="C23" s="622"/>
      <c r="D23" s="516"/>
      <c r="E23" s="518">
        <v>0</v>
      </c>
      <c r="F23" s="516"/>
      <c r="G23" s="516"/>
      <c r="H23" s="518">
        <v>0</v>
      </c>
    </row>
    <row r="24" spans="2:8" x14ac:dyDescent="0.2">
      <c r="B24" s="634" t="s">
        <v>1531</v>
      </c>
      <c r="C24" s="622"/>
      <c r="D24" s="516"/>
      <c r="E24" s="518">
        <v>0</v>
      </c>
      <c r="F24" s="516"/>
      <c r="G24" s="516"/>
      <c r="H24" s="518">
        <v>0</v>
      </c>
    </row>
    <row r="25" spans="2:8" x14ac:dyDescent="0.2">
      <c r="B25" s="634" t="s">
        <v>1532</v>
      </c>
      <c r="C25" s="621">
        <v>0</v>
      </c>
      <c r="D25" s="621">
        <v>0</v>
      </c>
      <c r="E25" s="621">
        <v>0</v>
      </c>
      <c r="F25" s="621">
        <v>0</v>
      </c>
      <c r="G25" s="621">
        <v>0</v>
      </c>
      <c r="H25" s="518">
        <v>0</v>
      </c>
    </row>
    <row r="26" spans="2:8" x14ac:dyDescent="0.2">
      <c r="B26" s="635" t="s">
        <v>1533</v>
      </c>
      <c r="C26" s="622"/>
      <c r="D26" s="516"/>
      <c r="E26" s="518">
        <v>0</v>
      </c>
      <c r="F26" s="516"/>
      <c r="G26" s="516"/>
      <c r="H26" s="518">
        <v>0</v>
      </c>
    </row>
    <row r="27" spans="2:8" x14ac:dyDescent="0.2">
      <c r="B27" s="635" t="s">
        <v>1534</v>
      </c>
      <c r="C27" s="622"/>
      <c r="D27" s="516"/>
      <c r="E27" s="518">
        <v>0</v>
      </c>
      <c r="F27" s="516"/>
      <c r="G27" s="516"/>
      <c r="H27" s="518">
        <v>0</v>
      </c>
    </row>
    <row r="28" spans="2:8" x14ac:dyDescent="0.2">
      <c r="B28" s="634" t="s">
        <v>1535</v>
      </c>
      <c r="C28" s="622"/>
      <c r="D28" s="516"/>
      <c r="E28" s="518">
        <v>0</v>
      </c>
      <c r="F28" s="516"/>
      <c r="G28" s="516"/>
      <c r="H28" s="518">
        <v>0</v>
      </c>
    </row>
    <row r="29" spans="2:8" ht="36" x14ac:dyDescent="0.2">
      <c r="B29" s="634" t="s">
        <v>1536</v>
      </c>
      <c r="C29" s="621">
        <v>0</v>
      </c>
      <c r="D29" s="621">
        <v>0</v>
      </c>
      <c r="E29" s="621">
        <v>0</v>
      </c>
      <c r="F29" s="621">
        <v>0</v>
      </c>
      <c r="G29" s="621">
        <v>0</v>
      </c>
      <c r="H29" s="518">
        <v>0</v>
      </c>
    </row>
    <row r="30" spans="2:8" x14ac:dyDescent="0.2">
      <c r="B30" s="635" t="s">
        <v>1537</v>
      </c>
      <c r="C30" s="622"/>
      <c r="D30" s="516"/>
      <c r="E30" s="518">
        <v>0</v>
      </c>
      <c r="F30" s="516"/>
      <c r="G30" s="516"/>
      <c r="H30" s="518">
        <v>0</v>
      </c>
    </row>
    <row r="31" spans="2:8" x14ac:dyDescent="0.2">
      <c r="B31" s="635" t="s">
        <v>1538</v>
      </c>
      <c r="C31" s="622"/>
      <c r="D31" s="516"/>
      <c r="E31" s="518">
        <v>0</v>
      </c>
      <c r="F31" s="516"/>
      <c r="G31" s="516"/>
      <c r="H31" s="518">
        <v>0</v>
      </c>
    </row>
    <row r="32" spans="2:8" x14ac:dyDescent="0.2">
      <c r="B32" s="634" t="s">
        <v>1539</v>
      </c>
      <c r="C32" s="622"/>
      <c r="D32" s="516"/>
      <c r="E32" s="518">
        <v>0</v>
      </c>
      <c r="F32" s="516"/>
      <c r="G32" s="516"/>
      <c r="H32" s="518">
        <v>0</v>
      </c>
    </row>
    <row r="33" spans="2:8" ht="24" x14ac:dyDescent="0.2">
      <c r="B33" s="633" t="s">
        <v>1541</v>
      </c>
      <c r="C33" s="622">
        <v>18970000</v>
      </c>
      <c r="D33" s="622">
        <v>0</v>
      </c>
      <c r="E33" s="622">
        <v>18970000</v>
      </c>
      <c r="F33" s="622">
        <v>18528920.93</v>
      </c>
      <c r="G33" s="622">
        <v>18478505.93</v>
      </c>
      <c r="H33" s="622">
        <v>441079.0700000003</v>
      </c>
    </row>
    <row r="34" spans="2:8" ht="12.75" thickBot="1" x14ac:dyDescent="0.25">
      <c r="B34" s="636"/>
      <c r="C34" s="637"/>
      <c r="D34" s="638"/>
      <c r="E34" s="638"/>
      <c r="F34" s="638"/>
      <c r="G34" s="638"/>
      <c r="H34" s="638"/>
    </row>
  </sheetData>
  <mergeCells count="9">
    <mergeCell ref="B8:B9"/>
    <mergeCell ref="C8:G8"/>
    <mergeCell ref="H8:H9"/>
    <mergeCell ref="B3:H3"/>
    <mergeCell ref="B2:H2"/>
    <mergeCell ref="B4:H4"/>
    <mergeCell ref="B5:H5"/>
    <mergeCell ref="B6:H6"/>
    <mergeCell ref="B7:H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election sqref="A1:K1"/>
    </sheetView>
  </sheetViews>
  <sheetFormatPr baseColWidth="10" defaultRowHeight="12" x14ac:dyDescent="0.2"/>
  <cols>
    <col min="1" max="1" width="11.5703125" style="146" bestFit="1" customWidth="1"/>
    <col min="2" max="2" width="11.42578125" style="146"/>
    <col min="3" max="3" width="11.7109375" style="146" bestFit="1" customWidth="1"/>
    <col min="4" max="4" width="2.5703125" style="146" bestFit="1" customWidth="1"/>
    <col min="5" max="6" width="11.42578125" style="146"/>
    <col min="7" max="7" width="11.7109375" style="146" bestFit="1" customWidth="1"/>
    <col min="8" max="8" width="13.28515625" style="146" bestFit="1" customWidth="1"/>
    <col min="9" max="9" width="11.42578125" style="146"/>
    <col min="10" max="10" width="13.5703125" style="146" bestFit="1" customWidth="1"/>
    <col min="11" max="11" width="13.42578125" style="146" bestFit="1" customWidth="1"/>
    <col min="12" max="16384" width="11.42578125" style="146"/>
  </cols>
  <sheetData>
    <row r="1" spans="1:11" x14ac:dyDescent="0.2">
      <c r="A1" s="1244" t="s">
        <v>342</v>
      </c>
      <c r="B1" s="1245"/>
      <c r="C1" s="1245"/>
      <c r="D1" s="1245"/>
      <c r="E1" s="1245"/>
      <c r="F1" s="1245"/>
      <c r="G1" s="1245"/>
      <c r="H1" s="1245"/>
      <c r="I1" s="1245"/>
      <c r="J1" s="1245"/>
      <c r="K1" s="1246"/>
    </row>
    <row r="2" spans="1:11" x14ac:dyDescent="0.2">
      <c r="A2" s="1265" t="s">
        <v>143</v>
      </c>
      <c r="B2" s="1266"/>
      <c r="C2" s="1266"/>
      <c r="D2" s="1266"/>
      <c r="E2" s="1266"/>
      <c r="F2" s="1266"/>
      <c r="G2" s="1266"/>
      <c r="H2" s="1266"/>
      <c r="I2" s="1266"/>
      <c r="J2" s="1266"/>
      <c r="K2" s="1267"/>
    </row>
    <row r="3" spans="1:11" x14ac:dyDescent="0.2">
      <c r="A3" s="1265" t="s">
        <v>1542</v>
      </c>
      <c r="B3" s="1266"/>
      <c r="C3" s="1266"/>
      <c r="D3" s="1266"/>
      <c r="E3" s="1266"/>
      <c r="F3" s="1266"/>
      <c r="G3" s="1266"/>
      <c r="H3" s="1266"/>
      <c r="I3" s="1266"/>
      <c r="J3" s="1266"/>
      <c r="K3" s="1267"/>
    </row>
    <row r="4" spans="1:11" x14ac:dyDescent="0.2">
      <c r="A4" s="1265" t="s">
        <v>1543</v>
      </c>
      <c r="B4" s="1266"/>
      <c r="C4" s="1266"/>
      <c r="D4" s="1266"/>
      <c r="E4" s="1266"/>
      <c r="F4" s="1266"/>
      <c r="G4" s="1266"/>
      <c r="H4" s="1266"/>
      <c r="I4" s="1266"/>
      <c r="J4" s="1266"/>
      <c r="K4" s="1267"/>
    </row>
    <row r="5" spans="1:11" ht="12.75" thickBot="1" x14ac:dyDescent="0.25">
      <c r="A5" s="1269" t="s">
        <v>0</v>
      </c>
      <c r="B5" s="1270"/>
      <c r="C5" s="1270"/>
      <c r="D5" s="1270"/>
      <c r="E5" s="1270"/>
      <c r="F5" s="1270"/>
      <c r="G5" s="1270"/>
      <c r="H5" s="1270"/>
      <c r="I5" s="1270"/>
      <c r="J5" s="1270"/>
      <c r="K5" s="1271"/>
    </row>
    <row r="6" spans="1:11" ht="12.75" thickBot="1" x14ac:dyDescent="0.25">
      <c r="A6" s="1292" t="s">
        <v>1544</v>
      </c>
      <c r="B6" s="1293"/>
      <c r="C6" s="1294"/>
      <c r="D6" s="1252" t="s">
        <v>1545</v>
      </c>
      <c r="E6" s="1253"/>
      <c r="F6" s="1253"/>
      <c r="G6" s="1301"/>
      <c r="H6" s="1302" t="s">
        <v>1546</v>
      </c>
      <c r="I6" s="1301"/>
      <c r="J6" s="1284" t="s">
        <v>1547</v>
      </c>
      <c r="K6" s="1274" t="s">
        <v>1548</v>
      </c>
    </row>
    <row r="7" spans="1:11" ht="12.75" thickBot="1" x14ac:dyDescent="0.25">
      <c r="A7" s="1295"/>
      <c r="B7" s="1296"/>
      <c r="C7" s="1297"/>
      <c r="D7" s="1255" t="s">
        <v>1549</v>
      </c>
      <c r="E7" s="1303"/>
      <c r="F7" s="1304" t="s">
        <v>1550</v>
      </c>
      <c r="G7" s="1303"/>
      <c r="H7" s="111"/>
      <c r="I7" s="111"/>
      <c r="J7" s="1248"/>
      <c r="K7" s="1281"/>
    </row>
    <row r="8" spans="1:11" ht="48.75" thickBot="1" x14ac:dyDescent="0.25">
      <c r="A8" s="1298"/>
      <c r="B8" s="1299"/>
      <c r="C8" s="1300"/>
      <c r="D8" s="640" t="s">
        <v>1549</v>
      </c>
      <c r="E8" s="641" t="s">
        <v>1551</v>
      </c>
      <c r="F8" s="642"/>
      <c r="G8" s="641" t="s">
        <v>1552</v>
      </c>
      <c r="H8" s="643" t="s">
        <v>1553</v>
      </c>
      <c r="I8" s="644" t="s">
        <v>1554</v>
      </c>
      <c r="J8" s="1251"/>
      <c r="K8" s="1275"/>
    </row>
    <row r="9" spans="1:11" ht="12.75" thickBot="1" x14ac:dyDescent="0.25">
      <c r="A9" s="1286" t="s">
        <v>1555</v>
      </c>
      <c r="B9" s="1285"/>
      <c r="C9" s="1285"/>
      <c r="D9" s="1285"/>
      <c r="E9" s="1285"/>
      <c r="F9" s="1285"/>
      <c r="G9" s="1285"/>
      <c r="H9" s="645"/>
      <c r="I9" s="645"/>
      <c r="J9" s="645"/>
      <c r="K9" s="540"/>
    </row>
    <row r="10" spans="1:11" ht="12.75" thickBot="1" x14ac:dyDescent="0.25">
      <c r="A10" s="1286" t="s">
        <v>1556</v>
      </c>
      <c r="B10" s="1285"/>
      <c r="C10" s="1285"/>
      <c r="D10" s="1285"/>
      <c r="E10" s="1285"/>
      <c r="F10" s="1285"/>
      <c r="G10" s="1285"/>
      <c r="H10" s="646"/>
      <c r="I10" s="646"/>
      <c r="J10" s="646"/>
      <c r="K10" s="647"/>
    </row>
    <row r="11" spans="1:11" ht="16.5" customHeight="1" thickBot="1" x14ac:dyDescent="0.25">
      <c r="A11" s="648">
        <v>1</v>
      </c>
      <c r="B11" s="1285" t="s">
        <v>1557</v>
      </c>
      <c r="C11" s="1285"/>
      <c r="D11" s="649"/>
      <c r="E11" s="650"/>
      <c r="F11" s="649"/>
      <c r="G11" s="650"/>
      <c r="H11" s="649"/>
      <c r="I11" s="649"/>
      <c r="J11" s="649"/>
      <c r="K11" s="641"/>
    </row>
    <row r="12" spans="1:11" ht="72.75" thickBot="1" x14ac:dyDescent="0.25">
      <c r="A12" s="648"/>
      <c r="B12" s="651" t="s">
        <v>1558</v>
      </c>
      <c r="C12" s="652" t="s">
        <v>1559</v>
      </c>
      <c r="D12" s="653" t="s">
        <v>1549</v>
      </c>
      <c r="E12" s="654" t="s">
        <v>1560</v>
      </c>
      <c r="F12" s="655"/>
      <c r="G12" s="656"/>
      <c r="H12" s="657">
        <v>23177000</v>
      </c>
      <c r="I12" s="653" t="s">
        <v>1561</v>
      </c>
      <c r="J12" s="654" t="s">
        <v>1562</v>
      </c>
      <c r="K12" s="654"/>
    </row>
    <row r="13" spans="1:11" ht="48.75" thickBot="1" x14ac:dyDescent="0.25">
      <c r="A13" s="648"/>
      <c r="B13" s="651" t="s">
        <v>1563</v>
      </c>
      <c r="C13" s="652" t="s">
        <v>468</v>
      </c>
      <c r="D13" s="658" t="s">
        <v>1549</v>
      </c>
      <c r="E13" s="659" t="s">
        <v>1564</v>
      </c>
      <c r="F13" s="660"/>
      <c r="G13" s="661"/>
      <c r="H13" s="657">
        <v>23177000</v>
      </c>
      <c r="I13" s="658" t="s">
        <v>1561</v>
      </c>
      <c r="J13" s="659" t="s">
        <v>1562</v>
      </c>
      <c r="K13" s="659"/>
    </row>
    <row r="14" spans="1:11" ht="48.75" thickBot="1" x14ac:dyDescent="0.25">
      <c r="A14" s="648"/>
      <c r="B14" s="651" t="s">
        <v>1565</v>
      </c>
      <c r="C14" s="652" t="s">
        <v>1566</v>
      </c>
      <c r="D14" s="658" t="s">
        <v>1549</v>
      </c>
      <c r="E14" s="659" t="s">
        <v>1567</v>
      </c>
      <c r="F14" s="655"/>
      <c r="G14" s="661"/>
      <c r="H14" s="662">
        <v>47473212.219999999</v>
      </c>
      <c r="I14" s="658" t="s">
        <v>1561</v>
      </c>
      <c r="J14" s="663" t="s">
        <v>1562</v>
      </c>
      <c r="K14" s="659"/>
    </row>
    <row r="15" spans="1:11" ht="24.75" customHeight="1" thickBot="1" x14ac:dyDescent="0.25">
      <c r="A15" s="648">
        <v>2</v>
      </c>
      <c r="B15" s="1285" t="s">
        <v>1568</v>
      </c>
      <c r="C15" s="1285"/>
      <c r="D15" s="664"/>
      <c r="E15" s="664"/>
      <c r="F15" s="664"/>
      <c r="G15" s="665"/>
      <c r="H15" s="664"/>
      <c r="I15" s="664"/>
      <c r="J15" s="649"/>
      <c r="K15" s="663"/>
    </row>
    <row r="16" spans="1:11" ht="72.75" thickBot="1" x14ac:dyDescent="0.25">
      <c r="A16" s="648"/>
      <c r="B16" s="651" t="s">
        <v>1558</v>
      </c>
      <c r="C16" s="652" t="s">
        <v>1559</v>
      </c>
      <c r="D16" s="653"/>
      <c r="E16" s="654" t="s">
        <v>1560</v>
      </c>
      <c r="F16" s="654"/>
      <c r="G16" s="656"/>
      <c r="H16" s="657">
        <v>23177000</v>
      </c>
      <c r="I16" s="653" t="s">
        <v>1561</v>
      </c>
      <c r="J16" s="654" t="s">
        <v>1562</v>
      </c>
      <c r="K16" s="654"/>
    </row>
    <row r="17" spans="1:12" ht="48.75" thickBot="1" x14ac:dyDescent="0.25">
      <c r="A17" s="648"/>
      <c r="B17" s="651" t="s">
        <v>1563</v>
      </c>
      <c r="C17" s="652" t="s">
        <v>468</v>
      </c>
      <c r="D17" s="658"/>
      <c r="E17" s="659" t="s">
        <v>1564</v>
      </c>
      <c r="F17" s="659"/>
      <c r="G17" s="661"/>
      <c r="H17" s="657">
        <v>23177000</v>
      </c>
      <c r="I17" s="658" t="s">
        <v>1561</v>
      </c>
      <c r="J17" s="659" t="s">
        <v>1562</v>
      </c>
      <c r="K17" s="659"/>
    </row>
    <row r="18" spans="1:12" ht="48.75" thickBot="1" x14ac:dyDescent="0.25">
      <c r="A18" s="648"/>
      <c r="B18" s="651" t="s">
        <v>1565</v>
      </c>
      <c r="C18" s="652" t="s">
        <v>1566</v>
      </c>
      <c r="D18" s="658"/>
      <c r="E18" s="659" t="s">
        <v>1567</v>
      </c>
      <c r="F18" s="659"/>
      <c r="G18" s="661"/>
      <c r="H18" s="662">
        <v>47473212.219999999</v>
      </c>
      <c r="I18" s="658" t="s">
        <v>1561</v>
      </c>
      <c r="J18" s="663" t="s">
        <v>1562</v>
      </c>
      <c r="K18" s="659"/>
    </row>
    <row r="19" spans="1:12" ht="16.5" customHeight="1" thickBot="1" x14ac:dyDescent="0.25">
      <c r="A19" s="648">
        <v>3</v>
      </c>
      <c r="B19" s="1285" t="s">
        <v>1569</v>
      </c>
      <c r="C19" s="1285"/>
      <c r="D19" s="664"/>
      <c r="E19" s="664"/>
      <c r="F19" s="664"/>
      <c r="G19" s="665"/>
      <c r="H19" s="664"/>
      <c r="I19" s="664"/>
      <c r="J19" s="649"/>
      <c r="K19" s="663"/>
    </row>
    <row r="20" spans="1:12" ht="72.75" thickBot="1" x14ac:dyDescent="0.25">
      <c r="A20" s="648"/>
      <c r="B20" s="651" t="s">
        <v>1558</v>
      </c>
      <c r="C20" s="652" t="s">
        <v>1559</v>
      </c>
      <c r="D20" s="653" t="s">
        <v>1549</v>
      </c>
      <c r="E20" s="654" t="s">
        <v>1570</v>
      </c>
      <c r="F20" s="654"/>
      <c r="G20" s="656"/>
      <c r="H20" s="666">
        <v>0</v>
      </c>
      <c r="I20" s="653" t="s">
        <v>1561</v>
      </c>
      <c r="J20" s="654" t="s">
        <v>1571</v>
      </c>
      <c r="K20" s="682" t="s">
        <v>1572</v>
      </c>
      <c r="L20" s="491"/>
    </row>
    <row r="21" spans="1:12" ht="72.75" thickBot="1" x14ac:dyDescent="0.25">
      <c r="A21" s="648"/>
      <c r="B21" s="651" t="s">
        <v>1563</v>
      </c>
      <c r="C21" s="652" t="s">
        <v>468</v>
      </c>
      <c r="D21" s="658" t="s">
        <v>1549</v>
      </c>
      <c r="E21" s="659" t="s">
        <v>1573</v>
      </c>
      <c r="F21" s="659"/>
      <c r="G21" s="661"/>
      <c r="H21" s="667">
        <v>0</v>
      </c>
      <c r="I21" s="658" t="s">
        <v>1561</v>
      </c>
      <c r="J21" s="659" t="s">
        <v>1571</v>
      </c>
      <c r="K21" s="682" t="s">
        <v>1574</v>
      </c>
      <c r="L21" s="491"/>
    </row>
    <row r="22" spans="1:12" ht="72.75" thickBot="1" x14ac:dyDescent="0.25">
      <c r="A22" s="648"/>
      <c r="B22" s="651" t="s">
        <v>1565</v>
      </c>
      <c r="C22" s="652" t="s">
        <v>1566</v>
      </c>
      <c r="D22" s="658" t="s">
        <v>1549</v>
      </c>
      <c r="E22" s="659" t="s">
        <v>1567</v>
      </c>
      <c r="F22" s="659"/>
      <c r="G22" s="661"/>
      <c r="H22" s="667">
        <v>0</v>
      </c>
      <c r="I22" s="658" t="s">
        <v>1561</v>
      </c>
      <c r="J22" s="663" t="s">
        <v>1571</v>
      </c>
      <c r="K22" s="683" t="s">
        <v>1574</v>
      </c>
      <c r="L22" s="491"/>
    </row>
    <row r="23" spans="1:12" ht="16.5" customHeight="1" thickBot="1" x14ac:dyDescent="0.25">
      <c r="A23" s="648">
        <v>4</v>
      </c>
      <c r="B23" s="1285" t="s">
        <v>1575</v>
      </c>
      <c r="C23" s="1285"/>
      <c r="D23" s="664"/>
      <c r="E23" s="664"/>
      <c r="F23" s="664"/>
      <c r="G23" s="665"/>
      <c r="H23" s="664"/>
      <c r="I23" s="664"/>
      <c r="J23" s="649"/>
      <c r="K23" s="663"/>
    </row>
    <row r="24" spans="1:12" ht="72.75" thickBot="1" x14ac:dyDescent="0.25">
      <c r="A24" s="668"/>
      <c r="B24" s="651" t="s">
        <v>1558</v>
      </c>
      <c r="C24" s="652" t="s">
        <v>1576</v>
      </c>
      <c r="D24" s="649"/>
      <c r="E24" s="649"/>
      <c r="F24" s="649"/>
      <c r="G24" s="650"/>
      <c r="H24" s="649"/>
      <c r="I24" s="649"/>
      <c r="J24" s="649"/>
      <c r="K24" s="641"/>
    </row>
    <row r="25" spans="1:12" ht="36.75" thickBot="1" x14ac:dyDescent="0.25">
      <c r="A25" s="648"/>
      <c r="B25" s="651"/>
      <c r="C25" s="669" t="s">
        <v>1577</v>
      </c>
      <c r="D25" s="653"/>
      <c r="E25" s="654" t="s">
        <v>1578</v>
      </c>
      <c r="F25" s="654"/>
      <c r="G25" s="656"/>
      <c r="H25" s="666">
        <v>0</v>
      </c>
      <c r="I25" s="653" t="s">
        <v>1561</v>
      </c>
      <c r="J25" s="654" t="s">
        <v>1579</v>
      </c>
      <c r="K25" s="684"/>
      <c r="L25" s="491"/>
    </row>
    <row r="26" spans="1:12" ht="72.75" thickBot="1" x14ac:dyDescent="0.25">
      <c r="A26" s="648"/>
      <c r="B26" s="651"/>
      <c r="C26" s="669" t="s">
        <v>1580</v>
      </c>
      <c r="D26" s="658"/>
      <c r="E26" s="659" t="s">
        <v>1581</v>
      </c>
      <c r="F26" s="659"/>
      <c r="G26" s="661"/>
      <c r="H26" s="667">
        <v>0</v>
      </c>
      <c r="I26" s="658" t="s">
        <v>1561</v>
      </c>
      <c r="J26" s="659" t="s">
        <v>1579</v>
      </c>
      <c r="K26" s="685" t="s">
        <v>1582</v>
      </c>
      <c r="L26" s="666"/>
    </row>
    <row r="27" spans="1:12" ht="144.75" thickBot="1" x14ac:dyDescent="0.25">
      <c r="A27" s="668"/>
      <c r="B27" s="651" t="s">
        <v>1563</v>
      </c>
      <c r="C27" s="652" t="s">
        <v>1583</v>
      </c>
      <c r="D27" s="658"/>
      <c r="E27" s="659" t="s">
        <v>1584</v>
      </c>
      <c r="F27" s="659"/>
      <c r="G27" s="661"/>
      <c r="H27" s="667">
        <v>0</v>
      </c>
      <c r="I27" s="658" t="s">
        <v>1561</v>
      </c>
      <c r="J27" s="659" t="s">
        <v>1579</v>
      </c>
      <c r="K27" s="659"/>
    </row>
    <row r="28" spans="1:12" ht="60.75" thickBot="1" x14ac:dyDescent="0.25">
      <c r="A28" s="668"/>
      <c r="B28" s="651" t="s">
        <v>1565</v>
      </c>
      <c r="C28" s="652" t="s">
        <v>1585</v>
      </c>
      <c r="D28" s="644"/>
      <c r="E28" s="663" t="s">
        <v>1586</v>
      </c>
      <c r="F28" s="663"/>
      <c r="G28" s="670"/>
      <c r="H28" s="664">
        <v>0</v>
      </c>
      <c r="I28" s="644" t="s">
        <v>1561</v>
      </c>
      <c r="J28" s="663" t="s">
        <v>1579</v>
      </c>
      <c r="K28" s="663"/>
    </row>
    <row r="29" spans="1:12" ht="132.75" thickBot="1" x14ac:dyDescent="0.25">
      <c r="A29" s="668"/>
      <c r="B29" s="651" t="s">
        <v>1587</v>
      </c>
      <c r="C29" s="652" t="s">
        <v>1588</v>
      </c>
      <c r="D29" s="671"/>
      <c r="E29" s="641" t="s">
        <v>1584</v>
      </c>
      <c r="F29" s="641"/>
      <c r="G29" s="672"/>
      <c r="H29" s="649">
        <v>0</v>
      </c>
      <c r="I29" s="671" t="s">
        <v>1561</v>
      </c>
      <c r="J29" s="641" t="s">
        <v>1579</v>
      </c>
      <c r="K29" s="641"/>
    </row>
    <row r="30" spans="1:12" ht="12.75" thickBot="1" x14ac:dyDescent="0.25">
      <c r="A30" s="114"/>
    </row>
    <row r="31" spans="1:12" ht="16.5" customHeight="1" thickBot="1" x14ac:dyDescent="0.25">
      <c r="A31" s="673">
        <v>5</v>
      </c>
      <c r="B31" s="1285" t="s">
        <v>1589</v>
      </c>
      <c r="C31" s="1285"/>
      <c r="D31" s="664"/>
      <c r="E31" s="664"/>
      <c r="F31" s="664"/>
      <c r="G31" s="665"/>
      <c r="H31" s="664"/>
      <c r="I31" s="664"/>
      <c r="J31" s="664"/>
      <c r="K31" s="663"/>
    </row>
    <row r="32" spans="1:12" ht="72.75" thickBot="1" x14ac:dyDescent="0.25">
      <c r="A32" s="648"/>
      <c r="B32" s="651" t="s">
        <v>1590</v>
      </c>
      <c r="C32" s="652" t="s">
        <v>1591</v>
      </c>
      <c r="D32" s="653" t="s">
        <v>1549</v>
      </c>
      <c r="E32" s="654" t="s">
        <v>1592</v>
      </c>
      <c r="F32" s="654"/>
      <c r="G32" s="656"/>
      <c r="H32" s="674">
        <v>18970000</v>
      </c>
      <c r="I32" s="653" t="s">
        <v>1561</v>
      </c>
      <c r="J32" s="654" t="s">
        <v>1593</v>
      </c>
      <c r="K32" s="685" t="s">
        <v>1582</v>
      </c>
      <c r="L32" s="666"/>
    </row>
    <row r="33" spans="1:12" ht="84.75" thickBot="1" x14ac:dyDescent="0.25">
      <c r="A33" s="648"/>
      <c r="B33" s="651" t="s">
        <v>1594</v>
      </c>
      <c r="C33" s="652" t="s">
        <v>1566</v>
      </c>
      <c r="D33" s="658" t="s">
        <v>1549</v>
      </c>
      <c r="E33" s="659" t="s">
        <v>1592</v>
      </c>
      <c r="F33" s="659"/>
      <c r="G33" s="661"/>
      <c r="H33" s="662">
        <v>18436567.629999999</v>
      </c>
      <c r="I33" s="658" t="s">
        <v>1561</v>
      </c>
      <c r="J33" s="663" t="s">
        <v>1595</v>
      </c>
      <c r="K33" s="685" t="s">
        <v>1596</v>
      </c>
      <c r="L33" s="666"/>
    </row>
    <row r="34" spans="1:12" ht="24.75" customHeight="1" thickBot="1" x14ac:dyDescent="0.25">
      <c r="A34" s="648">
        <v>6</v>
      </c>
      <c r="B34" s="1285" t="s">
        <v>1597</v>
      </c>
      <c r="C34" s="1285"/>
      <c r="D34" s="664"/>
      <c r="E34" s="664"/>
      <c r="F34" s="664"/>
      <c r="G34" s="665"/>
      <c r="H34" s="664"/>
      <c r="I34" s="664"/>
      <c r="J34" s="649"/>
      <c r="K34" s="663"/>
    </row>
    <row r="35" spans="1:12" ht="48.75" thickBot="1" x14ac:dyDescent="0.25">
      <c r="A35" s="648"/>
      <c r="B35" s="651" t="s">
        <v>1590</v>
      </c>
      <c r="C35" s="652" t="s">
        <v>1591</v>
      </c>
      <c r="D35" s="653"/>
      <c r="E35" s="654" t="s">
        <v>1598</v>
      </c>
      <c r="F35" s="654"/>
      <c r="G35" s="656"/>
      <c r="H35" s="666">
        <v>0</v>
      </c>
      <c r="I35" s="653" t="s">
        <v>1561</v>
      </c>
      <c r="J35" s="641" t="s">
        <v>1599</v>
      </c>
      <c r="K35" s="654"/>
    </row>
    <row r="36" spans="1:12" ht="16.5" customHeight="1" thickBot="1" x14ac:dyDescent="0.25">
      <c r="A36" s="648">
        <v>7</v>
      </c>
      <c r="B36" s="1285" t="s">
        <v>1600</v>
      </c>
      <c r="C36" s="1285"/>
      <c r="D36" s="664"/>
      <c r="E36" s="664"/>
      <c r="F36" s="664"/>
      <c r="G36" s="665"/>
      <c r="H36" s="664"/>
      <c r="I36" s="664"/>
      <c r="J36" s="649"/>
      <c r="K36" s="663"/>
    </row>
    <row r="37" spans="1:12" ht="72.75" thickBot="1" x14ac:dyDescent="0.25">
      <c r="A37" s="648"/>
      <c r="B37" s="651" t="s">
        <v>1590</v>
      </c>
      <c r="C37" s="652" t="s">
        <v>1559</v>
      </c>
      <c r="D37" s="671"/>
      <c r="E37" s="641" t="s">
        <v>1601</v>
      </c>
      <c r="F37" s="641"/>
      <c r="G37" s="672"/>
      <c r="H37" s="666">
        <v>0</v>
      </c>
      <c r="I37" s="671" t="s">
        <v>1561</v>
      </c>
      <c r="J37" s="654" t="s">
        <v>1602</v>
      </c>
      <c r="K37" s="686" t="s">
        <v>1603</v>
      </c>
      <c r="L37" s="491"/>
    </row>
    <row r="38" spans="1:12" ht="72.75" thickBot="1" x14ac:dyDescent="0.25">
      <c r="A38" s="648"/>
      <c r="B38" s="651" t="s">
        <v>1594</v>
      </c>
      <c r="C38" s="652" t="s">
        <v>468</v>
      </c>
      <c r="D38" s="653"/>
      <c r="E38" s="654" t="s">
        <v>1578</v>
      </c>
      <c r="F38" s="654"/>
      <c r="G38" s="656"/>
      <c r="H38" s="667">
        <v>0</v>
      </c>
      <c r="I38" s="653" t="s">
        <v>1561</v>
      </c>
      <c r="J38" s="659" t="s">
        <v>1602</v>
      </c>
      <c r="K38" s="685" t="s">
        <v>1582</v>
      </c>
      <c r="L38" s="666"/>
    </row>
    <row r="39" spans="1:12" ht="72.75" thickBot="1" x14ac:dyDescent="0.25">
      <c r="A39" s="648"/>
      <c r="B39" s="651" t="s">
        <v>1565</v>
      </c>
      <c r="C39" s="652" t="s">
        <v>1566</v>
      </c>
      <c r="D39" s="644"/>
      <c r="E39" s="663" t="s">
        <v>1581</v>
      </c>
      <c r="F39" s="663"/>
      <c r="G39" s="670"/>
      <c r="H39" s="644">
        <v>0</v>
      </c>
      <c r="I39" s="663" t="s">
        <v>1561</v>
      </c>
      <c r="J39" s="663" t="s">
        <v>1602</v>
      </c>
      <c r="K39" s="685" t="s">
        <v>1582</v>
      </c>
      <c r="L39" s="666"/>
    </row>
    <row r="40" spans="1:12" ht="12.75" thickBot="1" x14ac:dyDescent="0.25">
      <c r="A40" s="1286" t="s">
        <v>1604</v>
      </c>
      <c r="B40" s="1285"/>
      <c r="C40" s="1285"/>
      <c r="D40" s="1285"/>
      <c r="E40" s="1285"/>
      <c r="F40" s="1285"/>
      <c r="G40" s="1285"/>
      <c r="H40" s="646"/>
      <c r="I40" s="646"/>
      <c r="J40" s="646"/>
      <c r="K40" s="647"/>
    </row>
    <row r="41" spans="1:12" ht="24.75" customHeight="1" thickBot="1" x14ac:dyDescent="0.25">
      <c r="A41" s="648">
        <v>1</v>
      </c>
      <c r="B41" s="1285" t="s">
        <v>1560</v>
      </c>
      <c r="C41" s="1285"/>
      <c r="D41" s="649"/>
      <c r="E41" s="650"/>
      <c r="F41" s="649"/>
      <c r="G41" s="650"/>
      <c r="H41" s="649"/>
      <c r="I41" s="649"/>
      <c r="J41" s="649"/>
      <c r="K41" s="641"/>
    </row>
    <row r="42" spans="1:12" ht="72.75" thickBot="1" x14ac:dyDescent="0.25">
      <c r="A42" s="668"/>
      <c r="B42" s="675" t="s">
        <v>1558</v>
      </c>
      <c r="C42" s="652" t="s">
        <v>1605</v>
      </c>
      <c r="D42" s="671"/>
      <c r="E42" s="641" t="s">
        <v>1560</v>
      </c>
      <c r="F42" s="641"/>
      <c r="G42" s="672"/>
      <c r="H42" s="666"/>
      <c r="I42" s="653"/>
      <c r="J42" s="654" t="s">
        <v>1606</v>
      </c>
      <c r="K42" s="685" t="s">
        <v>1572</v>
      </c>
      <c r="L42" s="666"/>
    </row>
    <row r="43" spans="1:12" ht="96.75" thickBot="1" x14ac:dyDescent="0.25">
      <c r="A43" s="668"/>
      <c r="B43" s="675" t="s">
        <v>1563</v>
      </c>
      <c r="C43" s="652" t="s">
        <v>1607</v>
      </c>
      <c r="D43" s="671"/>
      <c r="E43" s="641" t="s">
        <v>1608</v>
      </c>
      <c r="F43" s="641"/>
      <c r="G43" s="672"/>
      <c r="H43" s="667"/>
      <c r="I43" s="658"/>
      <c r="J43" s="659" t="s">
        <v>1606</v>
      </c>
      <c r="K43" s="685" t="s">
        <v>1609</v>
      </c>
      <c r="L43" s="666"/>
    </row>
    <row r="44" spans="1:12" ht="96.75" thickBot="1" x14ac:dyDescent="0.25">
      <c r="A44" s="668"/>
      <c r="B44" s="675" t="s">
        <v>1565</v>
      </c>
      <c r="C44" s="652" t="s">
        <v>1610</v>
      </c>
      <c r="D44" s="671"/>
      <c r="E44" s="641" t="s">
        <v>1560</v>
      </c>
      <c r="F44" s="641"/>
      <c r="G44" s="672"/>
      <c r="H44" s="667"/>
      <c r="I44" s="658"/>
      <c r="J44" s="659" t="s">
        <v>1606</v>
      </c>
      <c r="K44" s="685" t="s">
        <v>1574</v>
      </c>
      <c r="L44" s="666"/>
    </row>
    <row r="45" spans="1:12" ht="96.75" thickBot="1" x14ac:dyDescent="0.25">
      <c r="A45" s="668"/>
      <c r="B45" s="675" t="s">
        <v>1587</v>
      </c>
      <c r="C45" s="652" t="s">
        <v>1611</v>
      </c>
      <c r="D45" s="671"/>
      <c r="E45" s="641" t="s">
        <v>1612</v>
      </c>
      <c r="F45" s="641"/>
      <c r="G45" s="672"/>
      <c r="H45" s="667"/>
      <c r="I45" s="658"/>
      <c r="J45" s="659" t="s">
        <v>1606</v>
      </c>
      <c r="K45" s="683" t="s">
        <v>1603</v>
      </c>
      <c r="L45" s="666"/>
    </row>
    <row r="46" spans="1:12" ht="84.75" thickBot="1" x14ac:dyDescent="0.25">
      <c r="A46" s="668"/>
      <c r="B46" s="675" t="s">
        <v>1613</v>
      </c>
      <c r="C46" s="652" t="s">
        <v>1614</v>
      </c>
      <c r="D46" s="671"/>
      <c r="E46" s="641" t="s">
        <v>1615</v>
      </c>
      <c r="F46" s="641"/>
      <c r="G46" s="672"/>
      <c r="H46" s="667"/>
      <c r="I46" s="658"/>
      <c r="J46" s="663" t="s">
        <v>1606</v>
      </c>
      <c r="K46" s="683" t="s">
        <v>1603</v>
      </c>
      <c r="L46" s="666"/>
    </row>
    <row r="47" spans="1:12" ht="24.75" customHeight="1" thickBot="1" x14ac:dyDescent="0.25">
      <c r="A47" s="648">
        <v>2</v>
      </c>
      <c r="B47" s="1285" t="s">
        <v>1616</v>
      </c>
      <c r="C47" s="1285"/>
      <c r="D47" s="649"/>
      <c r="E47" s="650"/>
      <c r="F47" s="649"/>
      <c r="G47" s="650"/>
      <c r="H47" s="664"/>
      <c r="I47" s="664"/>
      <c r="J47" s="649"/>
      <c r="K47" s="663"/>
    </row>
    <row r="48" spans="1:12" ht="120.75" thickBot="1" x14ac:dyDescent="0.25">
      <c r="A48" s="668"/>
      <c r="B48" s="675" t="s">
        <v>1558</v>
      </c>
      <c r="C48" s="652" t="s">
        <v>1617</v>
      </c>
      <c r="D48" s="671"/>
      <c r="E48" s="641" t="s">
        <v>1618</v>
      </c>
      <c r="F48" s="641"/>
      <c r="G48" s="641" t="s">
        <v>1598</v>
      </c>
      <c r="H48" s="666"/>
      <c r="I48" s="653"/>
      <c r="J48" s="654" t="s">
        <v>1562</v>
      </c>
      <c r="K48" s="644"/>
    </row>
    <row r="49" spans="1:12" ht="108.75" thickBot="1" x14ac:dyDescent="0.25">
      <c r="A49" s="668"/>
      <c r="B49" s="675" t="s">
        <v>1563</v>
      </c>
      <c r="C49" s="652" t="s">
        <v>1619</v>
      </c>
      <c r="D49" s="671"/>
      <c r="E49" s="641" t="s">
        <v>1618</v>
      </c>
      <c r="F49" s="641"/>
      <c r="G49" s="641" t="s">
        <v>1598</v>
      </c>
      <c r="H49" s="667"/>
      <c r="I49" s="658"/>
      <c r="J49" s="659" t="s">
        <v>1562</v>
      </c>
      <c r="K49" s="641" t="s">
        <v>1598</v>
      </c>
    </row>
    <row r="50" spans="1:12" ht="144.75" thickBot="1" x14ac:dyDescent="0.25">
      <c r="A50" s="668"/>
      <c r="B50" s="675" t="s">
        <v>1565</v>
      </c>
      <c r="C50" s="652" t="s">
        <v>1620</v>
      </c>
      <c r="D50" s="671"/>
      <c r="E50" s="641" t="s">
        <v>1618</v>
      </c>
      <c r="F50" s="641"/>
      <c r="G50" s="641" t="s">
        <v>1598</v>
      </c>
      <c r="H50" s="664"/>
      <c r="I50" s="644"/>
      <c r="J50" s="663" t="s">
        <v>1562</v>
      </c>
      <c r="K50" s="641" t="s">
        <v>1598</v>
      </c>
    </row>
    <row r="51" spans="1:12" ht="156.75" thickBot="1" x14ac:dyDescent="0.25">
      <c r="A51" s="668"/>
      <c r="B51" s="675" t="s">
        <v>1587</v>
      </c>
      <c r="C51" s="652" t="s">
        <v>1621</v>
      </c>
      <c r="D51" s="671"/>
      <c r="E51" s="641" t="s">
        <v>1622</v>
      </c>
      <c r="F51" s="641"/>
      <c r="G51" s="641" t="s">
        <v>1598</v>
      </c>
      <c r="H51" s="649"/>
      <c r="I51" s="671"/>
      <c r="J51" s="641" t="s">
        <v>1562</v>
      </c>
      <c r="K51" s="641" t="s">
        <v>1598</v>
      </c>
    </row>
    <row r="52" spans="1:12" ht="12.75" thickBot="1" x14ac:dyDescent="0.25">
      <c r="A52" s="114"/>
    </row>
    <row r="53" spans="1:12" ht="12.75" thickBot="1" x14ac:dyDescent="0.25">
      <c r="A53" s="673">
        <v>3</v>
      </c>
      <c r="B53" s="1285" t="s">
        <v>381</v>
      </c>
      <c r="C53" s="1285"/>
      <c r="D53" s="664"/>
      <c r="E53" s="665"/>
      <c r="F53" s="664"/>
      <c r="G53" s="665"/>
      <c r="H53" s="664"/>
      <c r="I53" s="664"/>
      <c r="J53" s="664"/>
      <c r="K53" s="663"/>
    </row>
    <row r="54" spans="1:12" ht="72.75" thickBot="1" x14ac:dyDescent="0.25">
      <c r="A54" s="668"/>
      <c r="B54" s="675" t="s">
        <v>1590</v>
      </c>
      <c r="C54" s="652" t="s">
        <v>1623</v>
      </c>
      <c r="D54" s="671" t="s">
        <v>1549</v>
      </c>
      <c r="E54" s="641" t="s">
        <v>1624</v>
      </c>
      <c r="F54" s="641"/>
      <c r="G54" s="672"/>
      <c r="H54" s="666"/>
      <c r="I54" s="653"/>
      <c r="J54" s="654" t="s">
        <v>1593</v>
      </c>
      <c r="K54" s="683" t="s">
        <v>1603</v>
      </c>
      <c r="L54" s="666"/>
    </row>
    <row r="55" spans="1:12" ht="108.75" thickBot="1" x14ac:dyDescent="0.25">
      <c r="A55" s="668"/>
      <c r="B55" s="675" t="s">
        <v>1594</v>
      </c>
      <c r="C55" s="652" t="s">
        <v>1625</v>
      </c>
      <c r="D55" s="671"/>
      <c r="E55" s="641" t="s">
        <v>1624</v>
      </c>
      <c r="F55" s="641"/>
      <c r="G55" s="641" t="s">
        <v>1598</v>
      </c>
      <c r="H55" s="664"/>
      <c r="I55" s="644"/>
      <c r="J55" s="663" t="s">
        <v>1593</v>
      </c>
      <c r="K55" s="663" t="s">
        <v>1598</v>
      </c>
    </row>
    <row r="56" spans="1:12" ht="12.75" thickBot="1" x14ac:dyDescent="0.25">
      <c r="A56" s="676"/>
      <c r="B56" s="677"/>
      <c r="C56" s="677"/>
      <c r="D56" s="677"/>
      <c r="E56" s="677"/>
      <c r="F56" s="677"/>
      <c r="G56" s="677"/>
      <c r="H56" s="677"/>
      <c r="I56" s="677"/>
      <c r="J56" s="677"/>
      <c r="K56" s="678"/>
    </row>
    <row r="57" spans="1:12" ht="12.75" thickBot="1" x14ac:dyDescent="0.25">
      <c r="A57" s="1286" t="s">
        <v>1626</v>
      </c>
      <c r="B57" s="1285"/>
      <c r="C57" s="1285"/>
      <c r="D57" s="1285"/>
      <c r="E57" s="1285"/>
      <c r="F57" s="1285"/>
      <c r="G57" s="1285"/>
      <c r="H57" s="679"/>
      <c r="I57" s="679"/>
      <c r="J57" s="679"/>
      <c r="K57" s="680"/>
    </row>
    <row r="58" spans="1:12" ht="12.75" thickBot="1" x14ac:dyDescent="0.25">
      <c r="A58" s="1286" t="s">
        <v>1556</v>
      </c>
      <c r="B58" s="1285"/>
      <c r="C58" s="1285"/>
      <c r="D58" s="1285"/>
      <c r="E58" s="1285"/>
      <c r="F58" s="1285"/>
      <c r="G58" s="1285"/>
      <c r="H58" s="646"/>
      <c r="I58" s="646"/>
      <c r="J58" s="646"/>
      <c r="K58" s="647"/>
    </row>
    <row r="59" spans="1:12" ht="16.5" customHeight="1" thickBot="1" x14ac:dyDescent="0.25">
      <c r="A59" s="648">
        <v>1</v>
      </c>
      <c r="B59" s="1285" t="s">
        <v>1627</v>
      </c>
      <c r="C59" s="1285"/>
      <c r="D59" s="649"/>
      <c r="E59" s="650"/>
      <c r="F59" s="649"/>
      <c r="G59" s="650"/>
      <c r="H59" s="649"/>
      <c r="I59" s="649"/>
      <c r="J59" s="649"/>
      <c r="K59" s="641"/>
    </row>
    <row r="60" spans="1:12" ht="60.75" thickBot="1" x14ac:dyDescent="0.25">
      <c r="A60" s="648"/>
      <c r="B60" s="651" t="s">
        <v>1558</v>
      </c>
      <c r="C60" s="652" t="s">
        <v>1628</v>
      </c>
      <c r="D60" s="653"/>
      <c r="E60" s="654" t="s">
        <v>1629</v>
      </c>
      <c r="F60" s="654"/>
      <c r="G60" s="656"/>
      <c r="H60" s="666">
        <v>0</v>
      </c>
      <c r="I60" s="653" t="s">
        <v>1561</v>
      </c>
      <c r="J60" s="654" t="s">
        <v>1630</v>
      </c>
      <c r="K60" s="654"/>
    </row>
    <row r="61" spans="1:12" ht="108.75" thickBot="1" x14ac:dyDescent="0.25">
      <c r="A61" s="648"/>
      <c r="B61" s="651" t="s">
        <v>1563</v>
      </c>
      <c r="C61" s="652" t="s">
        <v>1631</v>
      </c>
      <c r="D61" s="658"/>
      <c r="E61" s="659" t="s">
        <v>1632</v>
      </c>
      <c r="F61" s="659"/>
      <c r="G61" s="661"/>
      <c r="H61" s="667">
        <v>0</v>
      </c>
      <c r="I61" s="658" t="s">
        <v>1561</v>
      </c>
      <c r="J61" s="659" t="s">
        <v>1630</v>
      </c>
      <c r="K61" s="659"/>
    </row>
    <row r="62" spans="1:12" ht="120.75" thickBot="1" x14ac:dyDescent="0.25">
      <c r="A62" s="648"/>
      <c r="B62" s="651" t="s">
        <v>1565</v>
      </c>
      <c r="C62" s="652" t="s">
        <v>1633</v>
      </c>
      <c r="D62" s="658"/>
      <c r="E62" s="659" t="s">
        <v>1632</v>
      </c>
      <c r="F62" s="659"/>
      <c r="G62" s="661"/>
      <c r="H62" s="667">
        <v>0</v>
      </c>
      <c r="I62" s="658" t="s">
        <v>1561</v>
      </c>
      <c r="J62" s="659" t="s">
        <v>1630</v>
      </c>
      <c r="K62" s="659"/>
    </row>
    <row r="63" spans="1:12" ht="120.75" thickBot="1" x14ac:dyDescent="0.25">
      <c r="A63" s="648"/>
      <c r="B63" s="651" t="s">
        <v>1587</v>
      </c>
      <c r="C63" s="652" t="s">
        <v>1634</v>
      </c>
      <c r="D63" s="658"/>
      <c r="E63" s="659" t="s">
        <v>1632</v>
      </c>
      <c r="F63" s="659"/>
      <c r="G63" s="661"/>
      <c r="H63" s="667">
        <v>0</v>
      </c>
      <c r="I63" s="658" t="s">
        <v>1561</v>
      </c>
      <c r="J63" s="659" t="s">
        <v>1630</v>
      </c>
      <c r="K63" s="659"/>
    </row>
    <row r="64" spans="1:12" ht="132.75" thickBot="1" x14ac:dyDescent="0.25">
      <c r="A64" s="648"/>
      <c r="B64" s="651" t="s">
        <v>1613</v>
      </c>
      <c r="C64" s="652" t="s">
        <v>1635</v>
      </c>
      <c r="D64" s="644"/>
      <c r="E64" s="663"/>
      <c r="F64" s="663"/>
      <c r="G64" s="670"/>
      <c r="H64" s="664">
        <v>0</v>
      </c>
      <c r="I64" s="644" t="s">
        <v>1561</v>
      </c>
      <c r="J64" s="663" t="s">
        <v>1636</v>
      </c>
      <c r="K64" s="663"/>
    </row>
    <row r="65" spans="1:12" ht="12.75" thickBot="1" x14ac:dyDescent="0.25">
      <c r="A65" s="1286" t="s">
        <v>1604</v>
      </c>
      <c r="B65" s="1285"/>
      <c r="C65" s="1285"/>
      <c r="D65" s="1285"/>
      <c r="E65" s="1285"/>
      <c r="F65" s="1285"/>
      <c r="G65" s="1285"/>
      <c r="H65" s="646"/>
      <c r="I65" s="646"/>
      <c r="J65" s="646"/>
      <c r="K65" s="647"/>
    </row>
    <row r="66" spans="1:12" ht="33" customHeight="1" thickBot="1" x14ac:dyDescent="0.25">
      <c r="A66" s="648">
        <v>1</v>
      </c>
      <c r="B66" s="1285" t="s">
        <v>1637</v>
      </c>
      <c r="C66" s="1287"/>
      <c r="D66" s="654"/>
      <c r="E66" s="654" t="s">
        <v>1638</v>
      </c>
      <c r="F66" s="654"/>
      <c r="G66" s="654" t="s">
        <v>1598</v>
      </c>
      <c r="H66" s="666"/>
      <c r="I66" s="653"/>
      <c r="J66" s="654" t="s">
        <v>1639</v>
      </c>
      <c r="K66" s="654" t="s">
        <v>1598</v>
      </c>
    </row>
    <row r="67" spans="1:12" ht="33" customHeight="1" thickBot="1" x14ac:dyDescent="0.25">
      <c r="A67" s="648">
        <v>2</v>
      </c>
      <c r="B67" s="1285" t="s">
        <v>1640</v>
      </c>
      <c r="C67" s="1287"/>
      <c r="D67" s="659"/>
      <c r="E67" s="659" t="s">
        <v>1638</v>
      </c>
      <c r="F67" s="659"/>
      <c r="G67" s="644" t="s">
        <v>1598</v>
      </c>
      <c r="H67" s="667"/>
      <c r="I67" s="658"/>
      <c r="J67" s="659" t="s">
        <v>1639</v>
      </c>
      <c r="K67" s="644" t="s">
        <v>1598</v>
      </c>
    </row>
    <row r="68" spans="1:12" ht="24.75" customHeight="1" thickBot="1" x14ac:dyDescent="0.25">
      <c r="A68" s="648">
        <v>3</v>
      </c>
      <c r="B68" s="1285" t="s">
        <v>1641</v>
      </c>
      <c r="C68" s="1287"/>
      <c r="D68" s="663"/>
      <c r="E68" s="663" t="s">
        <v>1638</v>
      </c>
      <c r="F68" s="663"/>
      <c r="G68" s="654" t="s">
        <v>1598</v>
      </c>
      <c r="H68" s="664"/>
      <c r="I68" s="644"/>
      <c r="J68" s="663" t="s">
        <v>1642</v>
      </c>
      <c r="K68" s="644" t="s">
        <v>1598</v>
      </c>
    </row>
    <row r="69" spans="1:12" ht="12.75" thickBot="1" x14ac:dyDescent="0.25">
      <c r="A69" s="1286" t="s">
        <v>1643</v>
      </c>
      <c r="B69" s="1285"/>
      <c r="C69" s="1285"/>
      <c r="D69" s="1285"/>
      <c r="E69" s="1285"/>
      <c r="F69" s="1285"/>
      <c r="G69" s="1288"/>
      <c r="H69" s="647"/>
      <c r="I69" s="647"/>
      <c r="J69" s="647"/>
      <c r="K69" s="647"/>
    </row>
    <row r="70" spans="1:12" ht="12.75" thickBot="1" x14ac:dyDescent="0.25">
      <c r="A70" s="1289" t="s">
        <v>1556</v>
      </c>
      <c r="B70" s="1290"/>
      <c r="C70" s="1290"/>
      <c r="D70" s="1290"/>
      <c r="E70" s="1290"/>
      <c r="F70" s="1290"/>
      <c r="G70" s="1290"/>
      <c r="H70" s="1290"/>
      <c r="I70" s="1290"/>
      <c r="J70" s="1290"/>
      <c r="K70" s="1291"/>
    </row>
    <row r="71" spans="1:12" ht="12.75" thickBot="1" x14ac:dyDescent="0.25">
      <c r="A71" s="648">
        <v>1</v>
      </c>
      <c r="B71" s="1285" t="s">
        <v>1644</v>
      </c>
      <c r="C71" s="1285"/>
      <c r="D71" s="649"/>
      <c r="E71" s="650"/>
      <c r="F71" s="649"/>
      <c r="G71" s="650"/>
      <c r="H71" s="649"/>
      <c r="I71" s="649"/>
      <c r="J71" s="649"/>
      <c r="K71" s="641"/>
    </row>
    <row r="72" spans="1:12" ht="84.75" thickBot="1" x14ac:dyDescent="0.25">
      <c r="A72" s="648"/>
      <c r="B72" s="651" t="s">
        <v>1558</v>
      </c>
      <c r="C72" s="681" t="s">
        <v>1645</v>
      </c>
      <c r="D72" s="641"/>
      <c r="E72" s="641"/>
      <c r="F72" s="641"/>
      <c r="G72" s="672"/>
      <c r="H72" s="641">
        <v>0</v>
      </c>
      <c r="I72" s="641" t="s">
        <v>1561</v>
      </c>
      <c r="J72" s="641" t="s">
        <v>1646</v>
      </c>
      <c r="K72" s="685" t="s">
        <v>1647</v>
      </c>
      <c r="L72" s="491"/>
    </row>
    <row r="73" spans="1:12" ht="84.75" thickBot="1" x14ac:dyDescent="0.25">
      <c r="A73" s="648"/>
      <c r="B73" s="651" t="s">
        <v>1563</v>
      </c>
      <c r="C73" s="681" t="s">
        <v>1648</v>
      </c>
      <c r="D73" s="641"/>
      <c r="E73" s="641"/>
      <c r="F73" s="641"/>
      <c r="G73" s="672"/>
      <c r="H73" s="641">
        <v>0</v>
      </c>
      <c r="I73" s="641" t="s">
        <v>1561</v>
      </c>
      <c r="J73" s="641" t="s">
        <v>1646</v>
      </c>
      <c r="K73" s="685" t="s">
        <v>1647</v>
      </c>
      <c r="L73" s="491"/>
    </row>
    <row r="74" spans="1:12" x14ac:dyDescent="0.2">
      <c r="A74" s="639"/>
    </row>
  </sheetData>
  <mergeCells count="35">
    <mergeCell ref="B15:C15"/>
    <mergeCell ref="A1:K1"/>
    <mergeCell ref="A2:K2"/>
    <mergeCell ref="A3:K3"/>
    <mergeCell ref="A4:K4"/>
    <mergeCell ref="A5:K5"/>
    <mergeCell ref="A6:C8"/>
    <mergeCell ref="D6:G6"/>
    <mergeCell ref="H6:I6"/>
    <mergeCell ref="J6:J8"/>
    <mergeCell ref="K6:K8"/>
    <mergeCell ref="D7:E7"/>
    <mergeCell ref="F7:G7"/>
    <mergeCell ref="A9:G9"/>
    <mergeCell ref="A10:G10"/>
    <mergeCell ref="B11:C11"/>
    <mergeCell ref="B59:C59"/>
    <mergeCell ref="B19:C19"/>
    <mergeCell ref="B23:C23"/>
    <mergeCell ref="B31:C31"/>
    <mergeCell ref="B34:C34"/>
    <mergeCell ref="B36:C36"/>
    <mergeCell ref="A40:G40"/>
    <mergeCell ref="B41:C41"/>
    <mergeCell ref="B47:C47"/>
    <mergeCell ref="B53:C53"/>
    <mergeCell ref="A57:G57"/>
    <mergeCell ref="A58:G58"/>
    <mergeCell ref="B71:C71"/>
    <mergeCell ref="A65:G65"/>
    <mergeCell ref="B66:C66"/>
    <mergeCell ref="B67:C67"/>
    <mergeCell ref="B68:C68"/>
    <mergeCell ref="A69:G69"/>
    <mergeCell ref="A70:K70"/>
  </mergeCells>
  <hyperlinks>
    <hyperlink ref="K45" r:id="rId1"/>
    <hyperlink ref="K46" r:id="rId2"/>
    <hyperlink ref="K54" r:id="rId3"/>
    <hyperlink ref="K21" r:id="rId4"/>
    <hyperlink ref="K22" r:id="rId5"/>
    <hyperlink ref="K37" r:id="rId6"/>
    <hyperlink ref="K42" r:id="rId7"/>
    <hyperlink ref="K44" r:id="rId8"/>
    <hyperlink ref="K20" r:id="rId9"/>
    <hyperlink ref="K26" r:id="rId10"/>
    <hyperlink ref="K32" r:id="rId11"/>
    <hyperlink ref="K33" r:id="rId12"/>
    <hyperlink ref="K38" r:id="rId13"/>
    <hyperlink ref="K39" r:id="rId14"/>
    <hyperlink ref="K72" r:id="rId15"/>
    <hyperlink ref="K73" r:id="rId16"/>
    <hyperlink ref="K43" r:id="rId17"/>
  </hyperlinks>
  <pageMargins left="0.7" right="0.7" top="0.75" bottom="0.75" header="0.3" footer="0.3"/>
  <pageSetup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I87"/>
  <sheetViews>
    <sheetView showGridLines="0" topLeftCell="A70" zoomScaleNormal="100" zoomScalePageLayoutView="80" workbookViewId="0">
      <selection activeCell="F7" sqref="F7"/>
    </sheetView>
  </sheetViews>
  <sheetFormatPr baseColWidth="10" defaultColWidth="0" defaultRowHeight="15" zeroHeight="1" x14ac:dyDescent="0.25"/>
  <cols>
    <col min="1" max="1" width="1.42578125" customWidth="1"/>
    <col min="2" max="2" width="3.28515625" customWidth="1"/>
    <col min="3" max="3" width="38.42578125" customWidth="1"/>
    <col min="4" max="4" width="46.85546875" bestFit="1" customWidth="1"/>
    <col min="5" max="6" width="21" customWidth="1"/>
    <col min="7" max="7" width="3.42578125" customWidth="1"/>
    <col min="8" max="8" width="3.5703125" customWidth="1"/>
    <col min="9" max="9" width="4.42578125" customWidth="1"/>
    <col min="257" max="257" width="1.42578125" customWidth="1"/>
    <col min="258" max="258" width="3.28515625" customWidth="1"/>
    <col min="259" max="259" width="38.42578125" customWidth="1"/>
    <col min="260" max="260" width="46.85546875" bestFit="1" customWidth="1"/>
    <col min="261" max="262" width="21" customWidth="1"/>
    <col min="263" max="263" width="3.42578125" customWidth="1"/>
    <col min="264" max="264" width="3.5703125" customWidth="1"/>
    <col min="265" max="265" width="4.42578125" customWidth="1"/>
    <col min="513" max="513" width="1.42578125" customWidth="1"/>
    <col min="514" max="514" width="3.28515625" customWidth="1"/>
    <col min="515" max="515" width="38.42578125" customWidth="1"/>
    <col min="516" max="516" width="46.85546875" bestFit="1" customWidth="1"/>
    <col min="517" max="518" width="21" customWidth="1"/>
    <col min="519" max="519" width="3.42578125" customWidth="1"/>
    <col min="520" max="520" width="3.5703125" customWidth="1"/>
    <col min="521" max="521" width="4.42578125" customWidth="1"/>
    <col min="769" max="769" width="1.42578125" customWidth="1"/>
    <col min="770" max="770" width="3.28515625" customWidth="1"/>
    <col min="771" max="771" width="38.42578125" customWidth="1"/>
    <col min="772" max="772" width="46.85546875" bestFit="1" customWidth="1"/>
    <col min="773" max="774" width="21" customWidth="1"/>
    <col min="775" max="775" width="3.42578125" customWidth="1"/>
    <col min="776" max="776" width="3.5703125" customWidth="1"/>
    <col min="777" max="777" width="4.42578125" customWidth="1"/>
    <col min="1025" max="1025" width="1.42578125" customWidth="1"/>
    <col min="1026" max="1026" width="3.28515625" customWidth="1"/>
    <col min="1027" max="1027" width="38.42578125" customWidth="1"/>
    <col min="1028" max="1028" width="46.85546875" bestFit="1" customWidth="1"/>
    <col min="1029" max="1030" width="21" customWidth="1"/>
    <col min="1031" max="1031" width="3.42578125" customWidth="1"/>
    <col min="1032" max="1032" width="3.5703125" customWidth="1"/>
    <col min="1033" max="1033" width="4.42578125" customWidth="1"/>
    <col min="1281" max="1281" width="1.42578125" customWidth="1"/>
    <col min="1282" max="1282" width="3.28515625" customWidth="1"/>
    <col min="1283" max="1283" width="38.42578125" customWidth="1"/>
    <col min="1284" max="1284" width="46.85546875" bestFit="1" customWidth="1"/>
    <col min="1285" max="1286" width="21" customWidth="1"/>
    <col min="1287" max="1287" width="3.42578125" customWidth="1"/>
    <col min="1288" max="1288" width="3.5703125" customWidth="1"/>
    <col min="1289" max="1289" width="4.42578125" customWidth="1"/>
    <col min="1537" max="1537" width="1.42578125" customWidth="1"/>
    <col min="1538" max="1538" width="3.28515625" customWidth="1"/>
    <col min="1539" max="1539" width="38.42578125" customWidth="1"/>
    <col min="1540" max="1540" width="46.85546875" bestFit="1" customWidth="1"/>
    <col min="1541" max="1542" width="21" customWidth="1"/>
    <col min="1543" max="1543" width="3.42578125" customWidth="1"/>
    <col min="1544" max="1544" width="3.5703125" customWidth="1"/>
    <col min="1545" max="1545" width="4.42578125" customWidth="1"/>
    <col min="1793" max="1793" width="1.42578125" customWidth="1"/>
    <col min="1794" max="1794" width="3.28515625" customWidth="1"/>
    <col min="1795" max="1795" width="38.42578125" customWidth="1"/>
    <col min="1796" max="1796" width="46.85546875" bestFit="1" customWidth="1"/>
    <col min="1797" max="1798" width="21" customWidth="1"/>
    <col min="1799" max="1799" width="3.42578125" customWidth="1"/>
    <col min="1800" max="1800" width="3.5703125" customWidth="1"/>
    <col min="1801" max="1801" width="4.42578125" customWidth="1"/>
    <col min="2049" max="2049" width="1.42578125" customWidth="1"/>
    <col min="2050" max="2050" width="3.28515625" customWidth="1"/>
    <col min="2051" max="2051" width="38.42578125" customWidth="1"/>
    <col min="2052" max="2052" width="46.85546875" bestFit="1" customWidth="1"/>
    <col min="2053" max="2054" width="21" customWidth="1"/>
    <col min="2055" max="2055" width="3.42578125" customWidth="1"/>
    <col min="2056" max="2056" width="3.5703125" customWidth="1"/>
    <col min="2057" max="2057" width="4.42578125" customWidth="1"/>
    <col min="2305" max="2305" width="1.42578125" customWidth="1"/>
    <col min="2306" max="2306" width="3.28515625" customWidth="1"/>
    <col min="2307" max="2307" width="38.42578125" customWidth="1"/>
    <col min="2308" max="2308" width="46.85546875" bestFit="1" customWidth="1"/>
    <col min="2309" max="2310" width="21" customWidth="1"/>
    <col min="2311" max="2311" width="3.42578125" customWidth="1"/>
    <col min="2312" max="2312" width="3.5703125" customWidth="1"/>
    <col min="2313" max="2313" width="4.42578125" customWidth="1"/>
    <col min="2561" max="2561" width="1.42578125" customWidth="1"/>
    <col min="2562" max="2562" width="3.28515625" customWidth="1"/>
    <col min="2563" max="2563" width="38.42578125" customWidth="1"/>
    <col min="2564" max="2564" width="46.85546875" bestFit="1" customWidth="1"/>
    <col min="2565" max="2566" width="21" customWidth="1"/>
    <col min="2567" max="2567" width="3.42578125" customWidth="1"/>
    <col min="2568" max="2568" width="3.5703125" customWidth="1"/>
    <col min="2569" max="2569" width="4.42578125" customWidth="1"/>
    <col min="2817" max="2817" width="1.42578125" customWidth="1"/>
    <col min="2818" max="2818" width="3.28515625" customWidth="1"/>
    <col min="2819" max="2819" width="38.42578125" customWidth="1"/>
    <col min="2820" max="2820" width="46.85546875" bestFit="1" customWidth="1"/>
    <col min="2821" max="2822" width="21" customWidth="1"/>
    <col min="2823" max="2823" width="3.42578125" customWidth="1"/>
    <col min="2824" max="2824" width="3.5703125" customWidth="1"/>
    <col min="2825" max="2825" width="4.42578125" customWidth="1"/>
    <col min="3073" max="3073" width="1.42578125" customWidth="1"/>
    <col min="3074" max="3074" width="3.28515625" customWidth="1"/>
    <col min="3075" max="3075" width="38.42578125" customWidth="1"/>
    <col min="3076" max="3076" width="46.85546875" bestFit="1" customWidth="1"/>
    <col min="3077" max="3078" width="21" customWidth="1"/>
    <col min="3079" max="3079" width="3.42578125" customWidth="1"/>
    <col min="3080" max="3080" width="3.5703125" customWidth="1"/>
    <col min="3081" max="3081" width="4.42578125" customWidth="1"/>
    <col min="3329" max="3329" width="1.42578125" customWidth="1"/>
    <col min="3330" max="3330" width="3.28515625" customWidth="1"/>
    <col min="3331" max="3331" width="38.42578125" customWidth="1"/>
    <col min="3332" max="3332" width="46.85546875" bestFit="1" customWidth="1"/>
    <col min="3333" max="3334" width="21" customWidth="1"/>
    <col min="3335" max="3335" width="3.42578125" customWidth="1"/>
    <col min="3336" max="3336" width="3.5703125" customWidth="1"/>
    <col min="3337" max="3337" width="4.42578125" customWidth="1"/>
    <col min="3585" max="3585" width="1.42578125" customWidth="1"/>
    <col min="3586" max="3586" width="3.28515625" customWidth="1"/>
    <col min="3587" max="3587" width="38.42578125" customWidth="1"/>
    <col min="3588" max="3588" width="46.85546875" bestFit="1" customWidth="1"/>
    <col min="3589" max="3590" width="21" customWidth="1"/>
    <col min="3591" max="3591" width="3.42578125" customWidth="1"/>
    <col min="3592" max="3592" width="3.5703125" customWidth="1"/>
    <col min="3593" max="3593" width="4.42578125" customWidth="1"/>
    <col min="3841" max="3841" width="1.42578125" customWidth="1"/>
    <col min="3842" max="3842" width="3.28515625" customWidth="1"/>
    <col min="3843" max="3843" width="38.42578125" customWidth="1"/>
    <col min="3844" max="3844" width="46.85546875" bestFit="1" customWidth="1"/>
    <col min="3845" max="3846" width="21" customWidth="1"/>
    <col min="3847" max="3847" width="3.42578125" customWidth="1"/>
    <col min="3848" max="3848" width="3.5703125" customWidth="1"/>
    <col min="3849" max="3849" width="4.42578125" customWidth="1"/>
    <col min="4097" max="4097" width="1.42578125" customWidth="1"/>
    <col min="4098" max="4098" width="3.28515625" customWidth="1"/>
    <col min="4099" max="4099" width="38.42578125" customWidth="1"/>
    <col min="4100" max="4100" width="46.85546875" bestFit="1" customWidth="1"/>
    <col min="4101" max="4102" width="21" customWidth="1"/>
    <col min="4103" max="4103" width="3.42578125" customWidth="1"/>
    <col min="4104" max="4104" width="3.5703125" customWidth="1"/>
    <col min="4105" max="4105" width="4.42578125" customWidth="1"/>
    <col min="4353" max="4353" width="1.42578125" customWidth="1"/>
    <col min="4354" max="4354" width="3.28515625" customWidth="1"/>
    <col min="4355" max="4355" width="38.42578125" customWidth="1"/>
    <col min="4356" max="4356" width="46.85546875" bestFit="1" customWidth="1"/>
    <col min="4357" max="4358" width="21" customWidth="1"/>
    <col min="4359" max="4359" width="3.42578125" customWidth="1"/>
    <col min="4360" max="4360" width="3.5703125" customWidth="1"/>
    <col min="4361" max="4361" width="4.42578125" customWidth="1"/>
    <col min="4609" max="4609" width="1.42578125" customWidth="1"/>
    <col min="4610" max="4610" width="3.28515625" customWidth="1"/>
    <col min="4611" max="4611" width="38.42578125" customWidth="1"/>
    <col min="4612" max="4612" width="46.85546875" bestFit="1" customWidth="1"/>
    <col min="4613" max="4614" width="21" customWidth="1"/>
    <col min="4615" max="4615" width="3.42578125" customWidth="1"/>
    <col min="4616" max="4616" width="3.5703125" customWidth="1"/>
    <col min="4617" max="4617" width="4.42578125" customWidth="1"/>
    <col min="4865" max="4865" width="1.42578125" customWidth="1"/>
    <col min="4866" max="4866" width="3.28515625" customWidth="1"/>
    <col min="4867" max="4867" width="38.42578125" customWidth="1"/>
    <col min="4868" max="4868" width="46.85546875" bestFit="1" customWidth="1"/>
    <col min="4869" max="4870" width="21" customWidth="1"/>
    <col min="4871" max="4871" width="3.42578125" customWidth="1"/>
    <col min="4872" max="4872" width="3.5703125" customWidth="1"/>
    <col min="4873" max="4873" width="4.42578125" customWidth="1"/>
    <col min="5121" max="5121" width="1.42578125" customWidth="1"/>
    <col min="5122" max="5122" width="3.28515625" customWidth="1"/>
    <col min="5123" max="5123" width="38.42578125" customWidth="1"/>
    <col min="5124" max="5124" width="46.85546875" bestFit="1" customWidth="1"/>
    <col min="5125" max="5126" width="21" customWidth="1"/>
    <col min="5127" max="5127" width="3.42578125" customWidth="1"/>
    <col min="5128" max="5128" width="3.5703125" customWidth="1"/>
    <col min="5129" max="5129" width="4.42578125" customWidth="1"/>
    <col min="5377" max="5377" width="1.42578125" customWidth="1"/>
    <col min="5378" max="5378" width="3.28515625" customWidth="1"/>
    <col min="5379" max="5379" width="38.42578125" customWidth="1"/>
    <col min="5380" max="5380" width="46.85546875" bestFit="1" customWidth="1"/>
    <col min="5381" max="5382" width="21" customWidth="1"/>
    <col min="5383" max="5383" width="3.42578125" customWidth="1"/>
    <col min="5384" max="5384" width="3.5703125" customWidth="1"/>
    <col min="5385" max="5385" width="4.42578125" customWidth="1"/>
    <col min="5633" max="5633" width="1.42578125" customWidth="1"/>
    <col min="5634" max="5634" width="3.28515625" customWidth="1"/>
    <col min="5635" max="5635" width="38.42578125" customWidth="1"/>
    <col min="5636" max="5636" width="46.85546875" bestFit="1" customWidth="1"/>
    <col min="5637" max="5638" width="21" customWidth="1"/>
    <col min="5639" max="5639" width="3.42578125" customWidth="1"/>
    <col min="5640" max="5640" width="3.5703125" customWidth="1"/>
    <col min="5641" max="5641" width="4.42578125" customWidth="1"/>
    <col min="5889" max="5889" width="1.42578125" customWidth="1"/>
    <col min="5890" max="5890" width="3.28515625" customWidth="1"/>
    <col min="5891" max="5891" width="38.42578125" customWidth="1"/>
    <col min="5892" max="5892" width="46.85546875" bestFit="1" customWidth="1"/>
    <col min="5893" max="5894" width="21" customWidth="1"/>
    <col min="5895" max="5895" width="3.42578125" customWidth="1"/>
    <col min="5896" max="5896" width="3.5703125" customWidth="1"/>
    <col min="5897" max="5897" width="4.42578125" customWidth="1"/>
    <col min="6145" max="6145" width="1.42578125" customWidth="1"/>
    <col min="6146" max="6146" width="3.28515625" customWidth="1"/>
    <col min="6147" max="6147" width="38.42578125" customWidth="1"/>
    <col min="6148" max="6148" width="46.85546875" bestFit="1" customWidth="1"/>
    <col min="6149" max="6150" width="21" customWidth="1"/>
    <col min="6151" max="6151" width="3.42578125" customWidth="1"/>
    <col min="6152" max="6152" width="3.5703125" customWidth="1"/>
    <col min="6153" max="6153" width="4.42578125" customWidth="1"/>
    <col min="6401" max="6401" width="1.42578125" customWidth="1"/>
    <col min="6402" max="6402" width="3.28515625" customWidth="1"/>
    <col min="6403" max="6403" width="38.42578125" customWidth="1"/>
    <col min="6404" max="6404" width="46.85546875" bestFit="1" customWidth="1"/>
    <col min="6405" max="6406" width="21" customWidth="1"/>
    <col min="6407" max="6407" width="3.42578125" customWidth="1"/>
    <col min="6408" max="6408" width="3.5703125" customWidth="1"/>
    <col min="6409" max="6409" width="4.42578125" customWidth="1"/>
    <col min="6657" max="6657" width="1.42578125" customWidth="1"/>
    <col min="6658" max="6658" width="3.28515625" customWidth="1"/>
    <col min="6659" max="6659" width="38.42578125" customWidth="1"/>
    <col min="6660" max="6660" width="46.85546875" bestFit="1" customWidth="1"/>
    <col min="6661" max="6662" width="21" customWidth="1"/>
    <col min="6663" max="6663" width="3.42578125" customWidth="1"/>
    <col min="6664" max="6664" width="3.5703125" customWidth="1"/>
    <col min="6665" max="6665" width="4.42578125" customWidth="1"/>
    <col min="6913" max="6913" width="1.42578125" customWidth="1"/>
    <col min="6914" max="6914" width="3.28515625" customWidth="1"/>
    <col min="6915" max="6915" width="38.42578125" customWidth="1"/>
    <col min="6916" max="6916" width="46.85546875" bestFit="1" customWidth="1"/>
    <col min="6917" max="6918" width="21" customWidth="1"/>
    <col min="6919" max="6919" width="3.42578125" customWidth="1"/>
    <col min="6920" max="6920" width="3.5703125" customWidth="1"/>
    <col min="6921" max="6921" width="4.42578125" customWidth="1"/>
    <col min="7169" max="7169" width="1.42578125" customWidth="1"/>
    <col min="7170" max="7170" width="3.28515625" customWidth="1"/>
    <col min="7171" max="7171" width="38.42578125" customWidth="1"/>
    <col min="7172" max="7172" width="46.85546875" bestFit="1" customWidth="1"/>
    <col min="7173" max="7174" width="21" customWidth="1"/>
    <col min="7175" max="7175" width="3.42578125" customWidth="1"/>
    <col min="7176" max="7176" width="3.5703125" customWidth="1"/>
    <col min="7177" max="7177" width="4.42578125" customWidth="1"/>
    <col min="7425" max="7425" width="1.42578125" customWidth="1"/>
    <col min="7426" max="7426" width="3.28515625" customWidth="1"/>
    <col min="7427" max="7427" width="38.42578125" customWidth="1"/>
    <col min="7428" max="7428" width="46.85546875" bestFit="1" customWidth="1"/>
    <col min="7429" max="7430" width="21" customWidth="1"/>
    <col min="7431" max="7431" width="3.42578125" customWidth="1"/>
    <col min="7432" max="7432" width="3.5703125" customWidth="1"/>
    <col min="7433" max="7433" width="4.42578125" customWidth="1"/>
    <col min="7681" max="7681" width="1.42578125" customWidth="1"/>
    <col min="7682" max="7682" width="3.28515625" customWidth="1"/>
    <col min="7683" max="7683" width="38.42578125" customWidth="1"/>
    <col min="7684" max="7684" width="46.85546875" bestFit="1" customWidth="1"/>
    <col min="7685" max="7686" width="21" customWidth="1"/>
    <col min="7687" max="7687" width="3.42578125" customWidth="1"/>
    <col min="7688" max="7688" width="3.5703125" customWidth="1"/>
    <col min="7689" max="7689" width="4.42578125" customWidth="1"/>
    <col min="7937" max="7937" width="1.42578125" customWidth="1"/>
    <col min="7938" max="7938" width="3.28515625" customWidth="1"/>
    <col min="7939" max="7939" width="38.42578125" customWidth="1"/>
    <col min="7940" max="7940" width="46.85546875" bestFit="1" customWidth="1"/>
    <col min="7941" max="7942" width="21" customWidth="1"/>
    <col min="7943" max="7943" width="3.42578125" customWidth="1"/>
    <col min="7944" max="7944" width="3.5703125" customWidth="1"/>
    <col min="7945" max="7945" width="4.42578125" customWidth="1"/>
    <col min="8193" max="8193" width="1.42578125" customWidth="1"/>
    <col min="8194" max="8194" width="3.28515625" customWidth="1"/>
    <col min="8195" max="8195" width="38.42578125" customWidth="1"/>
    <col min="8196" max="8196" width="46.85546875" bestFit="1" customWidth="1"/>
    <col min="8197" max="8198" width="21" customWidth="1"/>
    <col min="8199" max="8199" width="3.42578125" customWidth="1"/>
    <col min="8200" max="8200" width="3.5703125" customWidth="1"/>
    <col min="8201" max="8201" width="4.42578125" customWidth="1"/>
    <col min="8449" max="8449" width="1.42578125" customWidth="1"/>
    <col min="8450" max="8450" width="3.28515625" customWidth="1"/>
    <col min="8451" max="8451" width="38.42578125" customWidth="1"/>
    <col min="8452" max="8452" width="46.85546875" bestFit="1" customWidth="1"/>
    <col min="8453" max="8454" width="21" customWidth="1"/>
    <col min="8455" max="8455" width="3.42578125" customWidth="1"/>
    <col min="8456" max="8456" width="3.5703125" customWidth="1"/>
    <col min="8457" max="8457" width="4.42578125" customWidth="1"/>
    <col min="8705" max="8705" width="1.42578125" customWidth="1"/>
    <col min="8706" max="8706" width="3.28515625" customWidth="1"/>
    <col min="8707" max="8707" width="38.42578125" customWidth="1"/>
    <col min="8708" max="8708" width="46.85546875" bestFit="1" customWidth="1"/>
    <col min="8709" max="8710" width="21" customWidth="1"/>
    <col min="8711" max="8711" width="3.42578125" customWidth="1"/>
    <col min="8712" max="8712" width="3.5703125" customWidth="1"/>
    <col min="8713" max="8713" width="4.42578125" customWidth="1"/>
    <col min="8961" max="8961" width="1.42578125" customWidth="1"/>
    <col min="8962" max="8962" width="3.28515625" customWidth="1"/>
    <col min="8963" max="8963" width="38.42578125" customWidth="1"/>
    <col min="8964" max="8964" width="46.85546875" bestFit="1" customWidth="1"/>
    <col min="8965" max="8966" width="21" customWidth="1"/>
    <col min="8967" max="8967" width="3.42578125" customWidth="1"/>
    <col min="8968" max="8968" width="3.5703125" customWidth="1"/>
    <col min="8969" max="8969" width="4.42578125" customWidth="1"/>
    <col min="9217" max="9217" width="1.42578125" customWidth="1"/>
    <col min="9218" max="9218" width="3.28515625" customWidth="1"/>
    <col min="9219" max="9219" width="38.42578125" customWidth="1"/>
    <col min="9220" max="9220" width="46.85546875" bestFit="1" customWidth="1"/>
    <col min="9221" max="9222" width="21" customWidth="1"/>
    <col min="9223" max="9223" width="3.42578125" customWidth="1"/>
    <col min="9224" max="9224" width="3.5703125" customWidth="1"/>
    <col min="9225" max="9225" width="4.42578125" customWidth="1"/>
    <col min="9473" max="9473" width="1.42578125" customWidth="1"/>
    <col min="9474" max="9474" width="3.28515625" customWidth="1"/>
    <col min="9475" max="9475" width="38.42578125" customWidth="1"/>
    <col min="9476" max="9476" width="46.85546875" bestFit="1" customWidth="1"/>
    <col min="9477" max="9478" width="21" customWidth="1"/>
    <col min="9479" max="9479" width="3.42578125" customWidth="1"/>
    <col min="9480" max="9480" width="3.5703125" customWidth="1"/>
    <col min="9481" max="9481" width="4.42578125" customWidth="1"/>
    <col min="9729" max="9729" width="1.42578125" customWidth="1"/>
    <col min="9730" max="9730" width="3.28515625" customWidth="1"/>
    <col min="9731" max="9731" width="38.42578125" customWidth="1"/>
    <col min="9732" max="9732" width="46.85546875" bestFit="1" customWidth="1"/>
    <col min="9733" max="9734" width="21" customWidth="1"/>
    <col min="9735" max="9735" width="3.42578125" customWidth="1"/>
    <col min="9736" max="9736" width="3.5703125" customWidth="1"/>
    <col min="9737" max="9737" width="4.42578125" customWidth="1"/>
    <col min="9985" max="9985" width="1.42578125" customWidth="1"/>
    <col min="9986" max="9986" width="3.28515625" customWidth="1"/>
    <col min="9987" max="9987" width="38.42578125" customWidth="1"/>
    <col min="9988" max="9988" width="46.85546875" bestFit="1" customWidth="1"/>
    <col min="9989" max="9990" width="21" customWidth="1"/>
    <col min="9991" max="9991" width="3.42578125" customWidth="1"/>
    <col min="9992" max="9992" width="3.5703125" customWidth="1"/>
    <col min="9993" max="9993" width="4.42578125" customWidth="1"/>
    <col min="10241" max="10241" width="1.42578125" customWidth="1"/>
    <col min="10242" max="10242" width="3.28515625" customWidth="1"/>
    <col min="10243" max="10243" width="38.42578125" customWidth="1"/>
    <col min="10244" max="10244" width="46.85546875" bestFit="1" customWidth="1"/>
    <col min="10245" max="10246" width="21" customWidth="1"/>
    <col min="10247" max="10247" width="3.42578125" customWidth="1"/>
    <col min="10248" max="10248" width="3.5703125" customWidth="1"/>
    <col min="10249" max="10249" width="4.42578125" customWidth="1"/>
    <col min="10497" max="10497" width="1.42578125" customWidth="1"/>
    <col min="10498" max="10498" width="3.28515625" customWidth="1"/>
    <col min="10499" max="10499" width="38.42578125" customWidth="1"/>
    <col min="10500" max="10500" width="46.85546875" bestFit="1" customWidth="1"/>
    <col min="10501" max="10502" width="21" customWidth="1"/>
    <col min="10503" max="10503" width="3.42578125" customWidth="1"/>
    <col min="10504" max="10504" width="3.5703125" customWidth="1"/>
    <col min="10505" max="10505" width="4.42578125" customWidth="1"/>
    <col min="10753" max="10753" width="1.42578125" customWidth="1"/>
    <col min="10754" max="10754" width="3.28515625" customWidth="1"/>
    <col min="10755" max="10755" width="38.42578125" customWidth="1"/>
    <col min="10756" max="10756" width="46.85546875" bestFit="1" customWidth="1"/>
    <col min="10757" max="10758" width="21" customWidth="1"/>
    <col min="10759" max="10759" width="3.42578125" customWidth="1"/>
    <col min="10760" max="10760" width="3.5703125" customWidth="1"/>
    <col min="10761" max="10761" width="4.42578125" customWidth="1"/>
    <col min="11009" max="11009" width="1.42578125" customWidth="1"/>
    <col min="11010" max="11010" width="3.28515625" customWidth="1"/>
    <col min="11011" max="11011" width="38.42578125" customWidth="1"/>
    <col min="11012" max="11012" width="46.85546875" bestFit="1" customWidth="1"/>
    <col min="11013" max="11014" width="21" customWidth="1"/>
    <col min="11015" max="11015" width="3.42578125" customWidth="1"/>
    <col min="11016" max="11016" width="3.5703125" customWidth="1"/>
    <col min="11017" max="11017" width="4.42578125" customWidth="1"/>
    <col min="11265" max="11265" width="1.42578125" customWidth="1"/>
    <col min="11266" max="11266" width="3.28515625" customWidth="1"/>
    <col min="11267" max="11267" width="38.42578125" customWidth="1"/>
    <col min="11268" max="11268" width="46.85546875" bestFit="1" customWidth="1"/>
    <col min="11269" max="11270" width="21" customWidth="1"/>
    <col min="11271" max="11271" width="3.42578125" customWidth="1"/>
    <col min="11272" max="11272" width="3.5703125" customWidth="1"/>
    <col min="11273" max="11273" width="4.42578125" customWidth="1"/>
    <col min="11521" max="11521" width="1.42578125" customWidth="1"/>
    <col min="11522" max="11522" width="3.28515625" customWidth="1"/>
    <col min="11523" max="11523" width="38.42578125" customWidth="1"/>
    <col min="11524" max="11524" width="46.85546875" bestFit="1" customWidth="1"/>
    <col min="11525" max="11526" width="21" customWidth="1"/>
    <col min="11527" max="11527" width="3.42578125" customWidth="1"/>
    <col min="11528" max="11528" width="3.5703125" customWidth="1"/>
    <col min="11529" max="11529" width="4.42578125" customWidth="1"/>
    <col min="11777" max="11777" width="1.42578125" customWidth="1"/>
    <col min="11778" max="11778" width="3.28515625" customWidth="1"/>
    <col min="11779" max="11779" width="38.42578125" customWidth="1"/>
    <col min="11780" max="11780" width="46.85546875" bestFit="1" customWidth="1"/>
    <col min="11781" max="11782" width="21" customWidth="1"/>
    <col min="11783" max="11783" width="3.42578125" customWidth="1"/>
    <col min="11784" max="11784" width="3.5703125" customWidth="1"/>
    <col min="11785" max="11785" width="4.42578125" customWidth="1"/>
    <col min="12033" max="12033" width="1.42578125" customWidth="1"/>
    <col min="12034" max="12034" width="3.28515625" customWidth="1"/>
    <col min="12035" max="12035" width="38.42578125" customWidth="1"/>
    <col min="12036" max="12036" width="46.85546875" bestFit="1" customWidth="1"/>
    <col min="12037" max="12038" width="21" customWidth="1"/>
    <col min="12039" max="12039" width="3.42578125" customWidth="1"/>
    <col min="12040" max="12040" width="3.5703125" customWidth="1"/>
    <col min="12041" max="12041" width="4.42578125" customWidth="1"/>
    <col min="12289" max="12289" width="1.42578125" customWidth="1"/>
    <col min="12290" max="12290" width="3.28515625" customWidth="1"/>
    <col min="12291" max="12291" width="38.42578125" customWidth="1"/>
    <col min="12292" max="12292" width="46.85546875" bestFit="1" customWidth="1"/>
    <col min="12293" max="12294" width="21" customWidth="1"/>
    <col min="12295" max="12295" width="3.42578125" customWidth="1"/>
    <col min="12296" max="12296" width="3.5703125" customWidth="1"/>
    <col min="12297" max="12297" width="4.42578125" customWidth="1"/>
    <col min="12545" max="12545" width="1.42578125" customWidth="1"/>
    <col min="12546" max="12546" width="3.28515625" customWidth="1"/>
    <col min="12547" max="12547" width="38.42578125" customWidth="1"/>
    <col min="12548" max="12548" width="46.85546875" bestFit="1" customWidth="1"/>
    <col min="12549" max="12550" width="21" customWidth="1"/>
    <col min="12551" max="12551" width="3.42578125" customWidth="1"/>
    <col min="12552" max="12552" width="3.5703125" customWidth="1"/>
    <col min="12553" max="12553" width="4.42578125" customWidth="1"/>
    <col min="12801" max="12801" width="1.42578125" customWidth="1"/>
    <col min="12802" max="12802" width="3.28515625" customWidth="1"/>
    <col min="12803" max="12803" width="38.42578125" customWidth="1"/>
    <col min="12804" max="12804" width="46.85546875" bestFit="1" customWidth="1"/>
    <col min="12805" max="12806" width="21" customWidth="1"/>
    <col min="12807" max="12807" width="3.42578125" customWidth="1"/>
    <col min="12808" max="12808" width="3.5703125" customWidth="1"/>
    <col min="12809" max="12809" width="4.42578125" customWidth="1"/>
    <col min="13057" max="13057" width="1.42578125" customWidth="1"/>
    <col min="13058" max="13058" width="3.28515625" customWidth="1"/>
    <col min="13059" max="13059" width="38.42578125" customWidth="1"/>
    <col min="13060" max="13060" width="46.85546875" bestFit="1" customWidth="1"/>
    <col min="13061" max="13062" width="21" customWidth="1"/>
    <col min="13063" max="13063" width="3.42578125" customWidth="1"/>
    <col min="13064" max="13064" width="3.5703125" customWidth="1"/>
    <col min="13065" max="13065" width="4.42578125" customWidth="1"/>
    <col min="13313" max="13313" width="1.42578125" customWidth="1"/>
    <col min="13314" max="13314" width="3.28515625" customWidth="1"/>
    <col min="13315" max="13315" width="38.42578125" customWidth="1"/>
    <col min="13316" max="13316" width="46.85546875" bestFit="1" customWidth="1"/>
    <col min="13317" max="13318" width="21" customWidth="1"/>
    <col min="13319" max="13319" width="3.42578125" customWidth="1"/>
    <col min="13320" max="13320" width="3.5703125" customWidth="1"/>
    <col min="13321" max="13321" width="4.42578125" customWidth="1"/>
    <col min="13569" max="13569" width="1.42578125" customWidth="1"/>
    <col min="13570" max="13570" width="3.28515625" customWidth="1"/>
    <col min="13571" max="13571" width="38.42578125" customWidth="1"/>
    <col min="13572" max="13572" width="46.85546875" bestFit="1" customWidth="1"/>
    <col min="13573" max="13574" width="21" customWidth="1"/>
    <col min="13575" max="13575" width="3.42578125" customWidth="1"/>
    <col min="13576" max="13576" width="3.5703125" customWidth="1"/>
    <col min="13577" max="13577" width="4.42578125" customWidth="1"/>
    <col min="13825" max="13825" width="1.42578125" customWidth="1"/>
    <col min="13826" max="13826" width="3.28515625" customWidth="1"/>
    <col min="13827" max="13827" width="38.42578125" customWidth="1"/>
    <col min="13828" max="13828" width="46.85546875" bestFit="1" customWidth="1"/>
    <col min="13829" max="13830" width="21" customWidth="1"/>
    <col min="13831" max="13831" width="3.42578125" customWidth="1"/>
    <col min="13832" max="13832" width="3.5703125" customWidth="1"/>
    <col min="13833" max="13833" width="4.42578125" customWidth="1"/>
    <col min="14081" max="14081" width="1.42578125" customWidth="1"/>
    <col min="14082" max="14082" width="3.28515625" customWidth="1"/>
    <col min="14083" max="14083" width="38.42578125" customWidth="1"/>
    <col min="14084" max="14084" width="46.85546875" bestFit="1" customWidth="1"/>
    <col min="14085" max="14086" width="21" customWidth="1"/>
    <col min="14087" max="14087" width="3.42578125" customWidth="1"/>
    <col min="14088" max="14088" width="3.5703125" customWidth="1"/>
    <col min="14089" max="14089" width="4.42578125" customWidth="1"/>
    <col min="14337" max="14337" width="1.42578125" customWidth="1"/>
    <col min="14338" max="14338" width="3.28515625" customWidth="1"/>
    <col min="14339" max="14339" width="38.42578125" customWidth="1"/>
    <col min="14340" max="14340" width="46.85546875" bestFit="1" customWidth="1"/>
    <col min="14341" max="14342" width="21" customWidth="1"/>
    <col min="14343" max="14343" width="3.42578125" customWidth="1"/>
    <col min="14344" max="14344" width="3.5703125" customWidth="1"/>
    <col min="14345" max="14345" width="4.42578125" customWidth="1"/>
    <col min="14593" max="14593" width="1.42578125" customWidth="1"/>
    <col min="14594" max="14594" width="3.28515625" customWidth="1"/>
    <col min="14595" max="14595" width="38.42578125" customWidth="1"/>
    <col min="14596" max="14596" width="46.85546875" bestFit="1" customWidth="1"/>
    <col min="14597" max="14598" width="21" customWidth="1"/>
    <col min="14599" max="14599" width="3.42578125" customWidth="1"/>
    <col min="14600" max="14600" width="3.5703125" customWidth="1"/>
    <col min="14601" max="14601" width="4.42578125" customWidth="1"/>
    <col min="14849" max="14849" width="1.42578125" customWidth="1"/>
    <col min="14850" max="14850" width="3.28515625" customWidth="1"/>
    <col min="14851" max="14851" width="38.42578125" customWidth="1"/>
    <col min="14852" max="14852" width="46.85546875" bestFit="1" customWidth="1"/>
    <col min="14853" max="14854" width="21" customWidth="1"/>
    <col min="14855" max="14855" width="3.42578125" customWidth="1"/>
    <col min="14856" max="14856" width="3.5703125" customWidth="1"/>
    <col min="14857" max="14857" width="4.42578125" customWidth="1"/>
    <col min="15105" max="15105" width="1.42578125" customWidth="1"/>
    <col min="15106" max="15106" width="3.28515625" customWidth="1"/>
    <col min="15107" max="15107" width="38.42578125" customWidth="1"/>
    <col min="15108" max="15108" width="46.85546875" bestFit="1" customWidth="1"/>
    <col min="15109" max="15110" width="21" customWidth="1"/>
    <col min="15111" max="15111" width="3.42578125" customWidth="1"/>
    <col min="15112" max="15112" width="3.5703125" customWidth="1"/>
    <col min="15113" max="15113" width="4.42578125" customWidth="1"/>
    <col min="15361" max="15361" width="1.42578125" customWidth="1"/>
    <col min="15362" max="15362" width="3.28515625" customWidth="1"/>
    <col min="15363" max="15363" width="38.42578125" customWidth="1"/>
    <col min="15364" max="15364" width="46.85546875" bestFit="1" customWidth="1"/>
    <col min="15365" max="15366" width="21" customWidth="1"/>
    <col min="15367" max="15367" width="3.42578125" customWidth="1"/>
    <col min="15368" max="15368" width="3.5703125" customWidth="1"/>
    <col min="15369" max="15369" width="4.42578125" customWidth="1"/>
    <col min="15617" max="15617" width="1.42578125" customWidth="1"/>
    <col min="15618" max="15618" width="3.28515625" customWidth="1"/>
    <col min="15619" max="15619" width="38.42578125" customWidth="1"/>
    <col min="15620" max="15620" width="46.85546875" bestFit="1" customWidth="1"/>
    <col min="15621" max="15622" width="21" customWidth="1"/>
    <col min="15623" max="15623" width="3.42578125" customWidth="1"/>
    <col min="15624" max="15624" width="3.5703125" customWidth="1"/>
    <col min="15625" max="15625" width="4.42578125" customWidth="1"/>
    <col min="15873" max="15873" width="1.42578125" customWidth="1"/>
    <col min="15874" max="15874" width="3.28515625" customWidth="1"/>
    <col min="15875" max="15875" width="38.42578125" customWidth="1"/>
    <col min="15876" max="15876" width="46.85546875" bestFit="1" customWidth="1"/>
    <col min="15877" max="15878" width="21" customWidth="1"/>
    <col min="15879" max="15879" width="3.42578125" customWidth="1"/>
    <col min="15880" max="15880" width="3.5703125" customWidth="1"/>
    <col min="15881" max="15881" width="4.42578125" customWidth="1"/>
    <col min="16129" max="16129" width="1.42578125" customWidth="1"/>
    <col min="16130" max="16130" width="3.28515625" customWidth="1"/>
    <col min="16131" max="16131" width="38.42578125" customWidth="1"/>
    <col min="16132" max="16132" width="46.85546875" bestFit="1" customWidth="1"/>
    <col min="16133" max="16134" width="21" customWidth="1"/>
    <col min="16135" max="16135" width="3.42578125" customWidth="1"/>
    <col min="16136" max="16136" width="3.5703125" customWidth="1"/>
    <col min="16137" max="16137" width="4.42578125" customWidth="1"/>
  </cols>
  <sheetData>
    <row r="1" spans="2:8" ht="10.5" customHeight="1" x14ac:dyDescent="0.25">
      <c r="B1" s="156"/>
      <c r="C1" s="157"/>
      <c r="D1" s="158"/>
      <c r="E1" s="159"/>
      <c r="F1" s="159"/>
      <c r="G1" s="158"/>
      <c r="H1" s="157"/>
    </row>
    <row r="2" spans="2:8" ht="9" customHeight="1" x14ac:dyDescent="0.25">
      <c r="B2" s="160"/>
      <c r="C2" s="160"/>
      <c r="D2" s="161"/>
      <c r="E2" s="160"/>
      <c r="F2" s="160"/>
      <c r="G2" s="160"/>
      <c r="H2" s="160"/>
    </row>
    <row r="3" spans="2:8" x14ac:dyDescent="0.25">
      <c r="B3" s="162"/>
      <c r="D3" s="896" t="s">
        <v>342</v>
      </c>
      <c r="E3" s="896"/>
      <c r="F3" s="163"/>
      <c r="G3" s="163"/>
      <c r="H3" s="163"/>
    </row>
    <row r="4" spans="2:8" x14ac:dyDescent="0.25">
      <c r="B4" s="164"/>
      <c r="D4" s="896" t="s">
        <v>143</v>
      </c>
      <c r="E4" s="896"/>
      <c r="F4" s="163"/>
      <c r="G4" s="163"/>
      <c r="H4" s="164"/>
    </row>
    <row r="5" spans="2:8" x14ac:dyDescent="0.25">
      <c r="B5" s="165"/>
      <c r="D5" s="896" t="s">
        <v>369</v>
      </c>
      <c r="E5" s="896"/>
      <c r="F5" s="163"/>
      <c r="G5" s="163"/>
      <c r="H5" s="164"/>
    </row>
    <row r="6" spans="2:8" x14ac:dyDescent="0.25">
      <c r="B6" s="165"/>
      <c r="D6" s="896" t="s">
        <v>345</v>
      </c>
      <c r="E6" s="896"/>
      <c r="F6" s="163"/>
      <c r="G6" s="163"/>
      <c r="H6" s="164"/>
    </row>
    <row r="7" spans="2:8" x14ac:dyDescent="0.25">
      <c r="B7" s="165"/>
      <c r="C7" s="166"/>
      <c r="D7" s="896" t="s">
        <v>0</v>
      </c>
      <c r="E7" s="896"/>
      <c r="F7" s="167"/>
      <c r="G7" s="167"/>
    </row>
    <row r="8" spans="2:8" ht="10.5" customHeight="1" x14ac:dyDescent="0.25">
      <c r="B8" s="163"/>
      <c r="C8" s="163"/>
      <c r="D8" s="163"/>
      <c r="E8" s="163"/>
      <c r="F8" s="163"/>
      <c r="G8" s="163"/>
    </row>
    <row r="9" spans="2:8" ht="11.25" customHeight="1" x14ac:dyDescent="0.25">
      <c r="B9" s="165"/>
      <c r="C9" s="168"/>
      <c r="D9" s="168"/>
      <c r="E9" s="168"/>
      <c r="F9" s="168"/>
      <c r="G9" s="169"/>
      <c r="H9" s="160"/>
    </row>
    <row r="10" spans="2:8" ht="8.25" customHeight="1" x14ac:dyDescent="0.25">
      <c r="B10" s="170"/>
      <c r="C10" s="170"/>
      <c r="D10" s="170"/>
      <c r="E10" s="171"/>
      <c r="F10" s="171"/>
      <c r="G10" s="172"/>
      <c r="H10" s="160"/>
    </row>
    <row r="11" spans="2:8" s="112" customFormat="1" x14ac:dyDescent="0.25">
      <c r="B11" s="201"/>
      <c r="C11" s="890" t="s">
        <v>350</v>
      </c>
      <c r="D11" s="890"/>
      <c r="E11" s="202" t="s">
        <v>65</v>
      </c>
      <c r="F11" s="202" t="s">
        <v>66</v>
      </c>
      <c r="G11" s="151"/>
      <c r="H11" s="204"/>
    </row>
    <row r="12" spans="2:8" x14ac:dyDescent="0.25">
      <c r="B12" s="173"/>
      <c r="C12" s="174"/>
      <c r="D12" s="174"/>
      <c r="E12" s="175"/>
      <c r="F12" s="175"/>
      <c r="G12" s="162"/>
      <c r="H12" s="176"/>
    </row>
    <row r="13" spans="2:8" x14ac:dyDescent="0.25">
      <c r="B13" s="177"/>
      <c r="C13" s="178"/>
      <c r="D13" s="178"/>
      <c r="E13" s="179"/>
      <c r="F13" s="179"/>
      <c r="G13" s="161"/>
      <c r="H13" s="176"/>
    </row>
    <row r="14" spans="2:8" x14ac:dyDescent="0.25">
      <c r="B14" s="180"/>
      <c r="C14" s="893" t="s">
        <v>5</v>
      </c>
      <c r="D14" s="893"/>
      <c r="E14" s="181">
        <v>19799247.010000002</v>
      </c>
      <c r="F14" s="181">
        <v>0</v>
      </c>
      <c r="G14" s="161"/>
      <c r="H14" s="176"/>
    </row>
    <row r="15" spans="2:8" x14ac:dyDescent="0.25">
      <c r="B15" s="182"/>
      <c r="C15" s="183"/>
      <c r="D15" s="184"/>
      <c r="E15" s="185"/>
      <c r="F15" s="185"/>
      <c r="G15" s="161"/>
      <c r="H15" s="176"/>
    </row>
    <row r="16" spans="2:8" x14ac:dyDescent="0.25">
      <c r="B16" s="182"/>
      <c r="C16" s="893" t="s">
        <v>7</v>
      </c>
      <c r="D16" s="893"/>
      <c r="E16" s="181">
        <v>0</v>
      </c>
      <c r="F16" s="181">
        <v>19809206.489999998</v>
      </c>
      <c r="G16" s="161"/>
      <c r="H16" s="176"/>
    </row>
    <row r="17" spans="2:8" x14ac:dyDescent="0.25">
      <c r="B17" s="182"/>
      <c r="C17" s="183"/>
      <c r="D17" s="184"/>
      <c r="E17" s="185"/>
      <c r="F17" s="185"/>
      <c r="G17" s="161"/>
      <c r="H17" s="176"/>
    </row>
    <row r="18" spans="2:8" x14ac:dyDescent="0.25">
      <c r="B18" s="180"/>
      <c r="C18" s="892" t="s">
        <v>9</v>
      </c>
      <c r="D18" s="892"/>
      <c r="E18" s="186">
        <v>0</v>
      </c>
      <c r="F18" s="186">
        <v>18516378.43</v>
      </c>
      <c r="G18" s="161"/>
      <c r="H18" s="176"/>
    </row>
    <row r="19" spans="2:8" x14ac:dyDescent="0.25">
      <c r="B19" s="180"/>
      <c r="C19" s="892" t="s">
        <v>11</v>
      </c>
      <c r="D19" s="892"/>
      <c r="E19" s="186">
        <v>0</v>
      </c>
      <c r="F19" s="186">
        <v>1292828.06</v>
      </c>
      <c r="G19" s="161"/>
      <c r="H19" s="176"/>
    </row>
    <row r="20" spans="2:8" x14ac:dyDescent="0.25">
      <c r="B20" s="180"/>
      <c r="C20" s="892" t="s">
        <v>13</v>
      </c>
      <c r="D20" s="892"/>
      <c r="E20" s="186">
        <v>0</v>
      </c>
      <c r="F20" s="186">
        <v>0</v>
      </c>
      <c r="G20" s="161"/>
      <c r="H20" s="176"/>
    </row>
    <row r="21" spans="2:8" x14ac:dyDescent="0.25">
      <c r="B21" s="180"/>
      <c r="C21" s="892" t="s">
        <v>15</v>
      </c>
      <c r="D21" s="892"/>
      <c r="E21" s="186">
        <v>0</v>
      </c>
      <c r="F21" s="186">
        <v>0</v>
      </c>
      <c r="G21" s="161"/>
      <c r="H21" s="176"/>
    </row>
    <row r="22" spans="2:8" x14ac:dyDescent="0.25">
      <c r="B22" s="180"/>
      <c r="C22" s="892" t="s">
        <v>17</v>
      </c>
      <c r="D22" s="892"/>
      <c r="E22" s="186">
        <v>0</v>
      </c>
      <c r="F22" s="186">
        <v>0</v>
      </c>
      <c r="G22" s="161"/>
      <c r="H22" s="176"/>
    </row>
    <row r="23" spans="2:8" x14ac:dyDescent="0.25">
      <c r="B23" s="180"/>
      <c r="C23" s="892" t="s">
        <v>19</v>
      </c>
      <c r="D23" s="892"/>
      <c r="E23" s="186">
        <v>0</v>
      </c>
      <c r="F23" s="186">
        <v>0</v>
      </c>
      <c r="G23" s="161"/>
      <c r="H23" s="176"/>
    </row>
    <row r="24" spans="2:8" x14ac:dyDescent="0.25">
      <c r="B24" s="180"/>
      <c r="C24" s="892" t="s">
        <v>21</v>
      </c>
      <c r="D24" s="892"/>
      <c r="E24" s="186">
        <v>0</v>
      </c>
      <c r="F24" s="186">
        <v>0</v>
      </c>
      <c r="G24" s="161"/>
      <c r="H24" s="176"/>
    </row>
    <row r="25" spans="2:8" x14ac:dyDescent="0.25">
      <c r="B25" s="182"/>
      <c r="C25" s="183"/>
      <c r="D25" s="184"/>
      <c r="E25" s="185"/>
      <c r="F25" s="185"/>
      <c r="G25" s="161"/>
      <c r="H25" s="176"/>
    </row>
    <row r="26" spans="2:8" x14ac:dyDescent="0.25">
      <c r="B26" s="182"/>
      <c r="C26" s="893" t="s">
        <v>26</v>
      </c>
      <c r="D26" s="893"/>
      <c r="E26" s="181">
        <v>39608453.5</v>
      </c>
      <c r="F26" s="181">
        <v>0</v>
      </c>
      <c r="G26" s="161"/>
      <c r="H26" s="176"/>
    </row>
    <row r="27" spans="2:8" x14ac:dyDescent="0.25">
      <c r="B27" s="182"/>
      <c r="C27" s="183"/>
      <c r="D27" s="184"/>
      <c r="E27" s="185"/>
      <c r="F27" s="185"/>
      <c r="G27" s="161"/>
      <c r="H27" s="176"/>
    </row>
    <row r="28" spans="2:8" x14ac:dyDescent="0.25">
      <c r="B28" s="180"/>
      <c r="C28" s="892" t="s">
        <v>28</v>
      </c>
      <c r="D28" s="892"/>
      <c r="E28" s="186">
        <v>0</v>
      </c>
      <c r="F28" s="186">
        <v>0</v>
      </c>
      <c r="G28" s="161"/>
      <c r="H28" s="176"/>
    </row>
    <row r="29" spans="2:8" x14ac:dyDescent="0.25">
      <c r="B29" s="180"/>
      <c r="C29" s="892" t="s">
        <v>30</v>
      </c>
      <c r="D29" s="892"/>
      <c r="E29" s="186">
        <v>0</v>
      </c>
      <c r="F29" s="186">
        <v>0</v>
      </c>
      <c r="G29" s="161"/>
      <c r="H29" s="176"/>
    </row>
    <row r="30" spans="2:8" x14ac:dyDescent="0.25">
      <c r="B30" s="180"/>
      <c r="C30" s="892" t="s">
        <v>32</v>
      </c>
      <c r="D30" s="892"/>
      <c r="E30" s="186">
        <v>39448625</v>
      </c>
      <c r="F30" s="186">
        <v>0</v>
      </c>
      <c r="G30" s="161"/>
      <c r="H30" s="176"/>
    </row>
    <row r="31" spans="2:8" x14ac:dyDescent="0.25">
      <c r="B31" s="180"/>
      <c r="C31" s="892" t="s">
        <v>34</v>
      </c>
      <c r="D31" s="892"/>
      <c r="E31" s="186">
        <v>0</v>
      </c>
      <c r="F31" s="186">
        <v>84985.78</v>
      </c>
      <c r="G31" s="161"/>
      <c r="H31" s="176"/>
    </row>
    <row r="32" spans="2:8" x14ac:dyDescent="0.25">
      <c r="B32" s="180"/>
      <c r="C32" s="892" t="s">
        <v>36</v>
      </c>
      <c r="D32" s="892"/>
      <c r="E32" s="186">
        <v>0</v>
      </c>
      <c r="F32" s="186">
        <v>0</v>
      </c>
      <c r="G32" s="161"/>
      <c r="H32" s="176"/>
    </row>
    <row r="33" spans="2:8" x14ac:dyDescent="0.25">
      <c r="B33" s="180"/>
      <c r="C33" s="892" t="s">
        <v>38</v>
      </c>
      <c r="D33" s="892"/>
      <c r="E33" s="186">
        <v>244814.28</v>
      </c>
      <c r="F33" s="186">
        <v>0</v>
      </c>
      <c r="G33" s="161"/>
      <c r="H33" s="176"/>
    </row>
    <row r="34" spans="2:8" x14ac:dyDescent="0.25">
      <c r="B34" s="180"/>
      <c r="C34" s="892" t="s">
        <v>40</v>
      </c>
      <c r="D34" s="892"/>
      <c r="E34" s="186">
        <v>0</v>
      </c>
      <c r="F34" s="186">
        <v>0</v>
      </c>
      <c r="G34" s="161"/>
      <c r="H34" s="176"/>
    </row>
    <row r="35" spans="2:8" x14ac:dyDescent="0.25">
      <c r="B35" s="180"/>
      <c r="C35" s="892" t="s">
        <v>41</v>
      </c>
      <c r="D35" s="892"/>
      <c r="E35" s="186">
        <v>0</v>
      </c>
      <c r="F35" s="186">
        <v>0</v>
      </c>
      <c r="G35" s="161"/>
      <c r="H35" s="176"/>
    </row>
    <row r="36" spans="2:8" x14ac:dyDescent="0.25">
      <c r="B36" s="180"/>
      <c r="C36" s="892" t="s">
        <v>43</v>
      </c>
      <c r="D36" s="892"/>
      <c r="E36" s="186">
        <v>0</v>
      </c>
      <c r="F36" s="186">
        <v>0</v>
      </c>
      <c r="G36" s="161"/>
      <c r="H36" s="176"/>
    </row>
    <row r="37" spans="2:8" x14ac:dyDescent="0.25">
      <c r="B37" s="182"/>
      <c r="C37" s="183"/>
      <c r="D37" s="184"/>
      <c r="E37" s="187"/>
      <c r="F37" s="187"/>
      <c r="G37" s="161"/>
      <c r="H37" s="176"/>
    </row>
    <row r="38" spans="2:8" x14ac:dyDescent="0.25">
      <c r="B38" s="180"/>
      <c r="C38" s="893" t="s">
        <v>6</v>
      </c>
      <c r="D38" s="893"/>
      <c r="E38" s="181">
        <v>18581385.010000002</v>
      </c>
      <c r="F38" s="181">
        <v>0</v>
      </c>
      <c r="G38" s="161"/>
      <c r="H38" s="176"/>
    </row>
    <row r="39" spans="2:8" x14ac:dyDescent="0.25">
      <c r="B39" s="180"/>
      <c r="C39" s="183"/>
      <c r="D39" s="183"/>
      <c r="E39" s="185"/>
      <c r="F39" s="185"/>
      <c r="G39" s="161"/>
      <c r="H39" s="176"/>
    </row>
    <row r="40" spans="2:8" x14ac:dyDescent="0.25">
      <c r="B40" s="180"/>
      <c r="C40" s="893" t="s">
        <v>8</v>
      </c>
      <c r="D40" s="893"/>
      <c r="E40" s="181">
        <v>18581385.010000002</v>
      </c>
      <c r="F40" s="181">
        <v>0</v>
      </c>
      <c r="G40" s="161"/>
      <c r="H40" s="176"/>
    </row>
    <row r="41" spans="2:8" x14ac:dyDescent="0.25">
      <c r="B41" s="180"/>
      <c r="C41" s="183"/>
      <c r="D41" s="183"/>
      <c r="E41" s="185"/>
      <c r="F41" s="185"/>
      <c r="G41" s="161"/>
      <c r="H41" s="176"/>
    </row>
    <row r="42" spans="2:8" x14ac:dyDescent="0.25">
      <c r="B42" s="180"/>
      <c r="C42" s="892" t="s">
        <v>10</v>
      </c>
      <c r="D42" s="892"/>
      <c r="E42" s="186">
        <v>18581385.010000002</v>
      </c>
      <c r="F42" s="186">
        <v>0</v>
      </c>
      <c r="G42" s="161"/>
      <c r="H42" s="176"/>
    </row>
    <row r="43" spans="2:8" x14ac:dyDescent="0.25">
      <c r="B43" s="180"/>
      <c r="C43" s="892" t="s">
        <v>12</v>
      </c>
      <c r="D43" s="892"/>
      <c r="E43" s="186">
        <v>0</v>
      </c>
      <c r="F43" s="186">
        <v>0</v>
      </c>
      <c r="G43" s="161"/>
      <c r="H43" s="176"/>
    </row>
    <row r="44" spans="2:8" x14ac:dyDescent="0.25">
      <c r="B44" s="180"/>
      <c r="C44" s="892" t="s">
        <v>14</v>
      </c>
      <c r="D44" s="892"/>
      <c r="E44" s="186">
        <v>0</v>
      </c>
      <c r="F44" s="186">
        <v>0</v>
      </c>
      <c r="G44" s="161"/>
      <c r="H44" s="176"/>
    </row>
    <row r="45" spans="2:8" x14ac:dyDescent="0.25">
      <c r="B45" s="180"/>
      <c r="C45" s="892" t="s">
        <v>16</v>
      </c>
      <c r="D45" s="892"/>
      <c r="E45" s="186">
        <v>0</v>
      </c>
      <c r="F45" s="186">
        <v>0</v>
      </c>
      <c r="G45" s="161"/>
      <c r="H45" s="176"/>
    </row>
    <row r="46" spans="2:8" x14ac:dyDescent="0.25">
      <c r="B46" s="180"/>
      <c r="C46" s="892" t="s">
        <v>18</v>
      </c>
      <c r="D46" s="892"/>
      <c r="E46" s="186">
        <v>0</v>
      </c>
      <c r="F46" s="186">
        <v>0</v>
      </c>
      <c r="G46" s="161"/>
      <c r="H46" s="176"/>
    </row>
    <row r="47" spans="2:8" x14ac:dyDescent="0.25">
      <c r="B47" s="180"/>
      <c r="C47" s="892" t="s">
        <v>20</v>
      </c>
      <c r="D47" s="892"/>
      <c r="E47" s="186">
        <v>0</v>
      </c>
      <c r="F47" s="186">
        <v>0</v>
      </c>
      <c r="G47" s="161"/>
      <c r="H47" s="176"/>
    </row>
    <row r="48" spans="2:8" x14ac:dyDescent="0.25">
      <c r="B48" s="180"/>
      <c r="C48" s="892" t="s">
        <v>22</v>
      </c>
      <c r="D48" s="892"/>
      <c r="E48" s="186">
        <v>0</v>
      </c>
      <c r="F48" s="186">
        <v>0</v>
      </c>
      <c r="G48" s="161"/>
      <c r="H48" s="176"/>
    </row>
    <row r="49" spans="2:8" x14ac:dyDescent="0.25">
      <c r="B49" s="180"/>
      <c r="C49" s="892" t="s">
        <v>23</v>
      </c>
      <c r="D49" s="892"/>
      <c r="E49" s="186">
        <v>0</v>
      </c>
      <c r="F49" s="186">
        <v>0</v>
      </c>
      <c r="G49" s="161"/>
      <c r="H49" s="176"/>
    </row>
    <row r="50" spans="2:8" x14ac:dyDescent="0.25">
      <c r="B50" s="180"/>
      <c r="C50" s="183"/>
      <c r="D50" s="183"/>
      <c r="E50" s="185"/>
      <c r="F50" s="185"/>
      <c r="G50" s="161"/>
      <c r="H50" s="176"/>
    </row>
    <row r="51" spans="2:8" x14ac:dyDescent="0.25">
      <c r="B51" s="180"/>
      <c r="C51" s="897" t="s">
        <v>27</v>
      </c>
      <c r="D51" s="897"/>
      <c r="E51" s="181">
        <v>0</v>
      </c>
      <c r="F51" s="181">
        <v>0</v>
      </c>
      <c r="G51" s="161"/>
      <c r="H51" s="176"/>
    </row>
    <row r="52" spans="2:8" x14ac:dyDescent="0.25">
      <c r="B52" s="180"/>
      <c r="C52" s="183"/>
      <c r="D52" s="183"/>
      <c r="E52" s="185"/>
      <c r="F52" s="185"/>
      <c r="G52" s="161"/>
      <c r="H52" s="176"/>
    </row>
    <row r="53" spans="2:8" x14ac:dyDescent="0.25">
      <c r="B53" s="180"/>
      <c r="C53" s="892" t="s">
        <v>29</v>
      </c>
      <c r="D53" s="892"/>
      <c r="E53" s="186">
        <v>0</v>
      </c>
      <c r="F53" s="186">
        <v>0</v>
      </c>
      <c r="G53" s="161"/>
      <c r="H53" s="176"/>
    </row>
    <row r="54" spans="2:8" x14ac:dyDescent="0.25">
      <c r="B54" s="180"/>
      <c r="C54" s="892" t="s">
        <v>31</v>
      </c>
      <c r="D54" s="892"/>
      <c r="E54" s="186">
        <v>0</v>
      </c>
      <c r="F54" s="186">
        <v>0</v>
      </c>
      <c r="G54" s="161"/>
      <c r="H54" s="176"/>
    </row>
    <row r="55" spans="2:8" x14ac:dyDescent="0.25">
      <c r="B55" s="180"/>
      <c r="C55" s="892" t="s">
        <v>33</v>
      </c>
      <c r="D55" s="892"/>
      <c r="E55" s="186">
        <v>0</v>
      </c>
      <c r="F55" s="186">
        <v>0</v>
      </c>
      <c r="G55" s="161"/>
      <c r="H55" s="176"/>
    </row>
    <row r="56" spans="2:8" x14ac:dyDescent="0.25">
      <c r="B56" s="180"/>
      <c r="C56" s="892" t="s">
        <v>35</v>
      </c>
      <c r="D56" s="892"/>
      <c r="E56" s="186">
        <v>0</v>
      </c>
      <c r="F56" s="186">
        <v>0</v>
      </c>
      <c r="G56" s="161"/>
      <c r="H56" s="176"/>
    </row>
    <row r="57" spans="2:8" x14ac:dyDescent="0.25">
      <c r="B57" s="180"/>
      <c r="C57" s="892" t="s">
        <v>37</v>
      </c>
      <c r="D57" s="892"/>
      <c r="E57" s="186">
        <v>0</v>
      </c>
      <c r="F57" s="186">
        <v>0</v>
      </c>
      <c r="G57" s="161"/>
      <c r="H57" s="176"/>
    </row>
    <row r="58" spans="2:8" x14ac:dyDescent="0.25">
      <c r="B58" s="180"/>
      <c r="C58" s="892" t="s">
        <v>39</v>
      </c>
      <c r="D58" s="892"/>
      <c r="E58" s="186">
        <v>0</v>
      </c>
      <c r="F58" s="186">
        <v>0</v>
      </c>
      <c r="G58" s="161"/>
      <c r="H58" s="176"/>
    </row>
    <row r="59" spans="2:8" x14ac:dyDescent="0.25">
      <c r="B59" s="180"/>
      <c r="C59" s="183"/>
      <c r="D59" s="183"/>
      <c r="E59" s="187"/>
      <c r="F59" s="187"/>
      <c r="G59" s="161"/>
      <c r="H59" s="176"/>
    </row>
    <row r="60" spans="2:8" x14ac:dyDescent="0.25">
      <c r="B60" s="180"/>
      <c r="C60" s="893" t="s">
        <v>46</v>
      </c>
      <c r="D60" s="893"/>
      <c r="E60" s="181">
        <v>0</v>
      </c>
      <c r="F60" s="181">
        <v>38380632.020000003</v>
      </c>
      <c r="G60" s="161"/>
      <c r="H60" s="176"/>
    </row>
    <row r="61" spans="2:8" x14ac:dyDescent="0.25">
      <c r="B61" s="180"/>
      <c r="C61" s="183"/>
      <c r="D61" s="183"/>
      <c r="E61" s="185"/>
      <c r="F61" s="185"/>
      <c r="G61" s="161"/>
      <c r="H61" s="176"/>
    </row>
    <row r="62" spans="2:8" x14ac:dyDescent="0.25">
      <c r="B62" s="180"/>
      <c r="C62" s="893" t="s">
        <v>48</v>
      </c>
      <c r="D62" s="893"/>
      <c r="E62" s="181">
        <v>0</v>
      </c>
      <c r="F62" s="181">
        <v>76500000</v>
      </c>
      <c r="G62" s="161"/>
      <c r="H62" s="176"/>
    </row>
    <row r="63" spans="2:8" x14ac:dyDescent="0.25">
      <c r="B63" s="182"/>
      <c r="C63" s="892" t="s">
        <v>49</v>
      </c>
      <c r="D63" s="892"/>
      <c r="E63" s="186">
        <v>0</v>
      </c>
      <c r="F63" s="186">
        <v>0</v>
      </c>
      <c r="G63" s="161"/>
      <c r="H63" s="176"/>
    </row>
    <row r="64" spans="2:8" x14ac:dyDescent="0.25">
      <c r="B64" s="180"/>
      <c r="C64" s="892" t="s">
        <v>50</v>
      </c>
      <c r="D64" s="892"/>
      <c r="E64" s="186">
        <v>0</v>
      </c>
      <c r="F64" s="186">
        <v>0</v>
      </c>
      <c r="G64" s="161"/>
      <c r="H64" s="176"/>
    </row>
    <row r="65" spans="1:9" x14ac:dyDescent="0.25">
      <c r="B65" s="182"/>
      <c r="C65" s="892" t="s">
        <v>51</v>
      </c>
      <c r="D65" s="892"/>
      <c r="E65" s="186">
        <v>0</v>
      </c>
      <c r="F65" s="186">
        <v>76500000</v>
      </c>
      <c r="G65" s="161"/>
      <c r="H65" s="176"/>
    </row>
    <row r="66" spans="1:9" x14ac:dyDescent="0.25">
      <c r="B66" s="180"/>
      <c r="C66" s="183"/>
      <c r="D66" s="183"/>
      <c r="E66" s="185"/>
      <c r="F66" s="185"/>
      <c r="G66" s="161"/>
      <c r="H66" s="176"/>
    </row>
    <row r="67" spans="1:9" x14ac:dyDescent="0.25">
      <c r="B67" s="180"/>
      <c r="C67" s="893" t="s">
        <v>52</v>
      </c>
      <c r="D67" s="893"/>
      <c r="E67" s="181">
        <v>38119367.979999997</v>
      </c>
      <c r="F67" s="181">
        <v>0</v>
      </c>
      <c r="G67" s="161"/>
      <c r="H67" s="176"/>
    </row>
    <row r="68" spans="1:9" x14ac:dyDescent="0.25">
      <c r="B68" s="180"/>
      <c r="C68" s="183"/>
      <c r="D68" s="183"/>
      <c r="E68" s="185"/>
      <c r="F68" s="185"/>
      <c r="G68" s="161"/>
      <c r="H68" s="176"/>
    </row>
    <row r="69" spans="1:9" x14ac:dyDescent="0.25">
      <c r="B69" s="180"/>
      <c r="C69" s="892" t="s">
        <v>53</v>
      </c>
      <c r="D69" s="892"/>
      <c r="E69" s="186">
        <v>37772402.109999999</v>
      </c>
      <c r="F69" s="186">
        <v>0</v>
      </c>
      <c r="G69" s="161"/>
      <c r="H69" s="176"/>
    </row>
    <row r="70" spans="1:9" x14ac:dyDescent="0.25">
      <c r="B70" s="180"/>
      <c r="C70" s="892" t="s">
        <v>54</v>
      </c>
      <c r="D70" s="892"/>
      <c r="E70" s="186">
        <v>347537.05</v>
      </c>
      <c r="F70" s="186">
        <v>0</v>
      </c>
      <c r="G70" s="161"/>
      <c r="H70" s="176"/>
    </row>
    <row r="71" spans="1:9" x14ac:dyDescent="0.25">
      <c r="B71" s="180"/>
      <c r="C71" s="892" t="s">
        <v>55</v>
      </c>
      <c r="D71" s="892"/>
      <c r="E71" s="186">
        <v>0</v>
      </c>
      <c r="F71" s="186">
        <v>0</v>
      </c>
      <c r="G71" s="161"/>
      <c r="H71" s="176"/>
    </row>
    <row r="72" spans="1:9" x14ac:dyDescent="0.25">
      <c r="B72" s="180"/>
      <c r="C72" s="892" t="s">
        <v>56</v>
      </c>
      <c r="D72" s="892"/>
      <c r="E72" s="186">
        <v>0</v>
      </c>
      <c r="F72" s="186">
        <v>0</v>
      </c>
      <c r="G72" s="161"/>
      <c r="H72" s="176"/>
    </row>
    <row r="73" spans="1:9" x14ac:dyDescent="0.25">
      <c r="B73" s="180"/>
      <c r="C73" s="892" t="s">
        <v>57</v>
      </c>
      <c r="D73" s="892"/>
      <c r="E73" s="186">
        <v>0</v>
      </c>
      <c r="F73" s="186">
        <v>571.17999999999995</v>
      </c>
      <c r="G73" s="161"/>
      <c r="H73" s="176"/>
    </row>
    <row r="74" spans="1:9" x14ac:dyDescent="0.25">
      <c r="B74" s="182"/>
      <c r="C74" s="183"/>
      <c r="D74" s="183"/>
      <c r="E74" s="185"/>
      <c r="F74" s="185"/>
      <c r="G74" s="161"/>
      <c r="H74" s="176"/>
    </row>
    <row r="75" spans="1:9" x14ac:dyDescent="0.25">
      <c r="B75" s="180"/>
      <c r="C75" s="893" t="s">
        <v>370</v>
      </c>
      <c r="D75" s="893"/>
      <c r="E75" s="181">
        <v>0</v>
      </c>
      <c r="F75" s="181">
        <v>0</v>
      </c>
      <c r="G75" s="161"/>
      <c r="H75" s="176"/>
    </row>
    <row r="76" spans="1:9" ht="24" customHeight="1" x14ac:dyDescent="0.25">
      <c r="B76" s="182"/>
      <c r="C76" s="183"/>
      <c r="D76" s="183"/>
      <c r="E76" s="185"/>
      <c r="F76" s="185"/>
      <c r="G76" s="161"/>
      <c r="H76" s="176"/>
    </row>
    <row r="77" spans="1:9" x14ac:dyDescent="0.25">
      <c r="B77" s="180"/>
      <c r="C77" s="892" t="s">
        <v>59</v>
      </c>
      <c r="D77" s="892"/>
      <c r="E77" s="186">
        <v>0</v>
      </c>
      <c r="F77" s="186">
        <v>0</v>
      </c>
      <c r="G77" s="161"/>
      <c r="H77" s="176"/>
    </row>
    <row r="78" spans="1:9" x14ac:dyDescent="0.25">
      <c r="B78" s="180"/>
      <c r="C78" s="892" t="s">
        <v>60</v>
      </c>
      <c r="D78" s="892"/>
      <c r="E78" s="186">
        <v>0</v>
      </c>
      <c r="F78" s="186">
        <v>0</v>
      </c>
      <c r="G78" s="161"/>
      <c r="H78" s="176"/>
    </row>
    <row r="79" spans="1:9" x14ac:dyDescent="0.25">
      <c r="B79" s="188"/>
      <c r="C79" s="189"/>
      <c r="D79" s="189"/>
      <c r="E79" s="189"/>
      <c r="F79" s="189"/>
      <c r="G79" s="190"/>
      <c r="H79" s="191"/>
    </row>
    <row r="80" spans="1:9" x14ac:dyDescent="0.25">
      <c r="A80" s="203"/>
      <c r="B80" s="160"/>
      <c r="C80" s="160"/>
      <c r="D80" s="192"/>
      <c r="E80" s="193"/>
      <c r="F80" s="194"/>
      <c r="G80" s="194"/>
      <c r="H80" s="194"/>
      <c r="I80" s="203"/>
    </row>
    <row r="81" spans="2:8" x14ac:dyDescent="0.25">
      <c r="B81" s="160"/>
      <c r="D81" s="192"/>
      <c r="E81" s="193"/>
      <c r="F81" s="194"/>
      <c r="G81" s="194"/>
      <c r="H81" s="194"/>
    </row>
    <row r="82" spans="2:8" x14ac:dyDescent="0.25">
      <c r="C82" s="894" t="s">
        <v>368</v>
      </c>
      <c r="D82" s="894"/>
      <c r="E82" s="894"/>
      <c r="F82" s="894"/>
      <c r="G82" s="894"/>
    </row>
    <row r="83" spans="2:8" x14ac:dyDescent="0.25">
      <c r="C83" s="192"/>
      <c r="D83" s="193"/>
      <c r="E83" s="194"/>
      <c r="F83" s="194"/>
    </row>
    <row r="84" spans="2:8" x14ac:dyDescent="0.25">
      <c r="C84" s="192"/>
      <c r="D84" s="195"/>
      <c r="E84" s="895"/>
      <c r="F84" s="895"/>
    </row>
    <row r="85" spans="2:8" ht="15" customHeight="1" x14ac:dyDescent="0.25">
      <c r="C85" s="196"/>
      <c r="E85" s="196"/>
      <c r="F85" s="196"/>
      <c r="G85" s="194"/>
    </row>
    <row r="86" spans="2:8" ht="15" customHeight="1" x14ac:dyDescent="0.25">
      <c r="C86" s="197"/>
      <c r="E86" s="198"/>
      <c r="F86" s="198"/>
      <c r="G86" s="199"/>
    </row>
    <row r="87" spans="2:8" ht="30" customHeight="1" x14ac:dyDescent="0.25">
      <c r="B87" s="200"/>
      <c r="G87" s="161"/>
    </row>
  </sheetData>
  <mergeCells count="58">
    <mergeCell ref="C69:D69"/>
    <mergeCell ref="C70:D70"/>
    <mergeCell ref="C62:D62"/>
    <mergeCell ref="C63:D63"/>
    <mergeCell ref="C64:D64"/>
    <mergeCell ref="C65:D65"/>
    <mergeCell ref="C67:D67"/>
    <mergeCell ref="C55:D55"/>
    <mergeCell ref="C56:D56"/>
    <mergeCell ref="C57:D57"/>
    <mergeCell ref="C58:D58"/>
    <mergeCell ref="C60:D60"/>
    <mergeCell ref="C48:D48"/>
    <mergeCell ref="C49:D49"/>
    <mergeCell ref="C51:D51"/>
    <mergeCell ref="C53:D53"/>
    <mergeCell ref="C54:D54"/>
    <mergeCell ref="C43:D43"/>
    <mergeCell ref="C44:D44"/>
    <mergeCell ref="C45:D45"/>
    <mergeCell ref="C46:D46"/>
    <mergeCell ref="C47:D47"/>
    <mergeCell ref="C35:D35"/>
    <mergeCell ref="C36:D36"/>
    <mergeCell ref="C38:D38"/>
    <mergeCell ref="C40:D40"/>
    <mergeCell ref="C42:D42"/>
    <mergeCell ref="C30:D30"/>
    <mergeCell ref="C31:D31"/>
    <mergeCell ref="C32:D32"/>
    <mergeCell ref="C33:D33"/>
    <mergeCell ref="C34:D34"/>
    <mergeCell ref="C23:D23"/>
    <mergeCell ref="C24:D24"/>
    <mergeCell ref="C26:D26"/>
    <mergeCell ref="C28:D28"/>
    <mergeCell ref="C29:D29"/>
    <mergeCell ref="C78:D78"/>
    <mergeCell ref="C82:G82"/>
    <mergeCell ref="E84:F84"/>
    <mergeCell ref="D3:E3"/>
    <mergeCell ref="D4:E4"/>
    <mergeCell ref="D5:E5"/>
    <mergeCell ref="D6:E6"/>
    <mergeCell ref="D7:E7"/>
    <mergeCell ref="C11:D11"/>
    <mergeCell ref="C14:D14"/>
    <mergeCell ref="C16:D16"/>
    <mergeCell ref="C18:D18"/>
    <mergeCell ref="C19:D19"/>
    <mergeCell ref="C20:D20"/>
    <mergeCell ref="C21:D21"/>
    <mergeCell ref="C22:D22"/>
    <mergeCell ref="C71:D71"/>
    <mergeCell ref="C72:D72"/>
    <mergeCell ref="C73:D73"/>
    <mergeCell ref="C75:D75"/>
    <mergeCell ref="C77:D77"/>
  </mergeCells>
  <printOptions horizontalCentered="1"/>
  <pageMargins left="0.19685039370078741" right="0.19685039370078741" top="0.15748031496062992" bottom="0" header="0" footer="0"/>
  <pageSetup scale="9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2:P97"/>
  <sheetViews>
    <sheetView showGridLines="0" showWhiteSpace="0" topLeftCell="A64" zoomScaleNormal="100" workbookViewId="0"/>
  </sheetViews>
  <sheetFormatPr baseColWidth="10" defaultColWidth="0" defaultRowHeight="12" x14ac:dyDescent="0.2"/>
  <cols>
    <col min="1" max="1" width="3.42578125" style="162" customWidth="1"/>
    <col min="2" max="3" width="3.7109375" style="162" customWidth="1"/>
    <col min="4" max="4" width="24" style="162" customWidth="1"/>
    <col min="5" max="5" width="22.85546875" style="162" customWidth="1"/>
    <col min="6" max="6" width="20.140625" style="162" customWidth="1"/>
    <col min="7" max="7" width="21.140625" style="161" customWidth="1"/>
    <col min="8" max="8" width="20.5703125" style="161" customWidth="1"/>
    <col min="9" max="9" width="4.140625" style="162" customWidth="1"/>
    <col min="10" max="10" width="3.5703125" style="206" customWidth="1"/>
    <col min="11" max="11" width="3" style="206" customWidth="1"/>
    <col min="12" max="256" width="0" style="206" hidden="1"/>
    <col min="257" max="257" width="3.42578125" style="206" customWidth="1"/>
    <col min="258" max="259" width="3.7109375" style="206" customWidth="1"/>
    <col min="260" max="260" width="24" style="206" customWidth="1"/>
    <col min="261" max="261" width="22.85546875" style="206" customWidth="1"/>
    <col min="262" max="262" width="20.140625" style="206" customWidth="1"/>
    <col min="263" max="263" width="21.140625" style="206" customWidth="1"/>
    <col min="264" max="264" width="20.5703125" style="206" customWidth="1"/>
    <col min="265" max="265" width="4.140625" style="206" customWidth="1"/>
    <col min="266" max="266" width="3.5703125" style="206" customWidth="1"/>
    <col min="267" max="267" width="3" style="206" customWidth="1"/>
    <col min="268" max="512" width="0" style="206" hidden="1"/>
    <col min="513" max="513" width="3.42578125" style="206" customWidth="1"/>
    <col min="514" max="515" width="3.7109375" style="206" customWidth="1"/>
    <col min="516" max="516" width="24" style="206" customWidth="1"/>
    <col min="517" max="517" width="22.85546875" style="206" customWidth="1"/>
    <col min="518" max="518" width="20.140625" style="206" customWidth="1"/>
    <col min="519" max="519" width="21.140625" style="206" customWidth="1"/>
    <col min="520" max="520" width="20.5703125" style="206" customWidth="1"/>
    <col min="521" max="521" width="4.140625" style="206" customWidth="1"/>
    <col min="522" max="522" width="3.5703125" style="206" customWidth="1"/>
    <col min="523" max="523" width="3" style="206" customWidth="1"/>
    <col min="524" max="768" width="0" style="206" hidden="1"/>
    <col min="769" max="769" width="3.42578125" style="206" customWidth="1"/>
    <col min="770" max="771" width="3.7109375" style="206" customWidth="1"/>
    <col min="772" max="772" width="24" style="206" customWidth="1"/>
    <col min="773" max="773" width="22.85546875" style="206" customWidth="1"/>
    <col min="774" max="774" width="20.140625" style="206" customWidth="1"/>
    <col min="775" max="775" width="21.140625" style="206" customWidth="1"/>
    <col min="776" max="776" width="20.5703125" style="206" customWidth="1"/>
    <col min="777" max="777" width="4.140625" style="206" customWidth="1"/>
    <col min="778" max="778" width="3.5703125" style="206" customWidth="1"/>
    <col min="779" max="779" width="3" style="206" customWidth="1"/>
    <col min="780" max="1024" width="0" style="206" hidden="1"/>
    <col min="1025" max="1025" width="3.42578125" style="206" customWidth="1"/>
    <col min="1026" max="1027" width="3.7109375" style="206" customWidth="1"/>
    <col min="1028" max="1028" width="24" style="206" customWidth="1"/>
    <col min="1029" max="1029" width="22.85546875" style="206" customWidth="1"/>
    <col min="1030" max="1030" width="20.140625" style="206" customWidth="1"/>
    <col min="1031" max="1031" width="21.140625" style="206" customWidth="1"/>
    <col min="1032" max="1032" width="20.5703125" style="206" customWidth="1"/>
    <col min="1033" max="1033" width="4.140625" style="206" customWidth="1"/>
    <col min="1034" max="1034" width="3.5703125" style="206" customWidth="1"/>
    <col min="1035" max="1035" width="3" style="206" customWidth="1"/>
    <col min="1036" max="1280" width="0" style="206" hidden="1"/>
    <col min="1281" max="1281" width="3.42578125" style="206" customWidth="1"/>
    <col min="1282" max="1283" width="3.7109375" style="206" customWidth="1"/>
    <col min="1284" max="1284" width="24" style="206" customWidth="1"/>
    <col min="1285" max="1285" width="22.85546875" style="206" customWidth="1"/>
    <col min="1286" max="1286" width="20.140625" style="206" customWidth="1"/>
    <col min="1287" max="1287" width="21.140625" style="206" customWidth="1"/>
    <col min="1288" max="1288" width="20.5703125" style="206" customWidth="1"/>
    <col min="1289" max="1289" width="4.140625" style="206" customWidth="1"/>
    <col min="1290" max="1290" width="3.5703125" style="206" customWidth="1"/>
    <col min="1291" max="1291" width="3" style="206" customWidth="1"/>
    <col min="1292" max="1536" width="0" style="206" hidden="1"/>
    <col min="1537" max="1537" width="3.42578125" style="206" customWidth="1"/>
    <col min="1538" max="1539" width="3.7109375" style="206" customWidth="1"/>
    <col min="1540" max="1540" width="24" style="206" customWidth="1"/>
    <col min="1541" max="1541" width="22.85546875" style="206" customWidth="1"/>
    <col min="1542" max="1542" width="20.140625" style="206" customWidth="1"/>
    <col min="1543" max="1543" width="21.140625" style="206" customWidth="1"/>
    <col min="1544" max="1544" width="20.5703125" style="206" customWidth="1"/>
    <col min="1545" max="1545" width="4.140625" style="206" customWidth="1"/>
    <col min="1546" max="1546" width="3.5703125" style="206" customWidth="1"/>
    <col min="1547" max="1547" width="3" style="206" customWidth="1"/>
    <col min="1548" max="1792" width="0" style="206" hidden="1"/>
    <col min="1793" max="1793" width="3.42578125" style="206" customWidth="1"/>
    <col min="1794" max="1795" width="3.7109375" style="206" customWidth="1"/>
    <col min="1796" max="1796" width="24" style="206" customWidth="1"/>
    <col min="1797" max="1797" width="22.85546875" style="206" customWidth="1"/>
    <col min="1798" max="1798" width="20.140625" style="206" customWidth="1"/>
    <col min="1799" max="1799" width="21.140625" style="206" customWidth="1"/>
    <col min="1800" max="1800" width="20.5703125" style="206" customWidth="1"/>
    <col min="1801" max="1801" width="4.140625" style="206" customWidth="1"/>
    <col min="1802" max="1802" width="3.5703125" style="206" customWidth="1"/>
    <col min="1803" max="1803" width="3" style="206" customWidth="1"/>
    <col min="1804" max="2048" width="0" style="206" hidden="1"/>
    <col min="2049" max="2049" width="3.42578125" style="206" customWidth="1"/>
    <col min="2050" max="2051" width="3.7109375" style="206" customWidth="1"/>
    <col min="2052" max="2052" width="24" style="206" customWidth="1"/>
    <col min="2053" max="2053" width="22.85546875" style="206" customWidth="1"/>
    <col min="2054" max="2054" width="20.140625" style="206" customWidth="1"/>
    <col min="2055" max="2055" width="21.140625" style="206" customWidth="1"/>
    <col min="2056" max="2056" width="20.5703125" style="206" customWidth="1"/>
    <col min="2057" max="2057" width="4.140625" style="206" customWidth="1"/>
    <col min="2058" max="2058" width="3.5703125" style="206" customWidth="1"/>
    <col min="2059" max="2059" width="3" style="206" customWidth="1"/>
    <col min="2060" max="2304" width="0" style="206" hidden="1"/>
    <col min="2305" max="2305" width="3.42578125" style="206" customWidth="1"/>
    <col min="2306" max="2307" width="3.7109375" style="206" customWidth="1"/>
    <col min="2308" max="2308" width="24" style="206" customWidth="1"/>
    <col min="2309" max="2309" width="22.85546875" style="206" customWidth="1"/>
    <col min="2310" max="2310" width="20.140625" style="206" customWidth="1"/>
    <col min="2311" max="2311" width="21.140625" style="206" customWidth="1"/>
    <col min="2312" max="2312" width="20.5703125" style="206" customWidth="1"/>
    <col min="2313" max="2313" width="4.140625" style="206" customWidth="1"/>
    <col min="2314" max="2314" width="3.5703125" style="206" customWidth="1"/>
    <col min="2315" max="2315" width="3" style="206" customWidth="1"/>
    <col min="2316" max="2560" width="0" style="206" hidden="1"/>
    <col min="2561" max="2561" width="3.42578125" style="206" customWidth="1"/>
    <col min="2562" max="2563" width="3.7109375" style="206" customWidth="1"/>
    <col min="2564" max="2564" width="24" style="206" customWidth="1"/>
    <col min="2565" max="2565" width="22.85546875" style="206" customWidth="1"/>
    <col min="2566" max="2566" width="20.140625" style="206" customWidth="1"/>
    <col min="2567" max="2567" width="21.140625" style="206" customWidth="1"/>
    <col min="2568" max="2568" width="20.5703125" style="206" customWidth="1"/>
    <col min="2569" max="2569" width="4.140625" style="206" customWidth="1"/>
    <col min="2570" max="2570" width="3.5703125" style="206" customWidth="1"/>
    <col min="2571" max="2571" width="3" style="206" customWidth="1"/>
    <col min="2572" max="2816" width="0" style="206" hidden="1"/>
    <col min="2817" max="2817" width="3.42578125" style="206" customWidth="1"/>
    <col min="2818" max="2819" width="3.7109375" style="206" customWidth="1"/>
    <col min="2820" max="2820" width="24" style="206" customWidth="1"/>
    <col min="2821" max="2821" width="22.85546875" style="206" customWidth="1"/>
    <col min="2822" max="2822" width="20.140625" style="206" customWidth="1"/>
    <col min="2823" max="2823" width="21.140625" style="206" customWidth="1"/>
    <col min="2824" max="2824" width="20.5703125" style="206" customWidth="1"/>
    <col min="2825" max="2825" width="4.140625" style="206" customWidth="1"/>
    <col min="2826" max="2826" width="3.5703125" style="206" customWidth="1"/>
    <col min="2827" max="2827" width="3" style="206" customWidth="1"/>
    <col min="2828" max="3072" width="0" style="206" hidden="1"/>
    <col min="3073" max="3073" width="3.42578125" style="206" customWidth="1"/>
    <col min="3074" max="3075" width="3.7109375" style="206" customWidth="1"/>
    <col min="3076" max="3076" width="24" style="206" customWidth="1"/>
    <col min="3077" max="3077" width="22.85546875" style="206" customWidth="1"/>
    <col min="3078" max="3078" width="20.140625" style="206" customWidth="1"/>
    <col min="3079" max="3079" width="21.140625" style="206" customWidth="1"/>
    <col min="3080" max="3080" width="20.5703125" style="206" customWidth="1"/>
    <col min="3081" max="3081" width="4.140625" style="206" customWidth="1"/>
    <col min="3082" max="3082" width="3.5703125" style="206" customWidth="1"/>
    <col min="3083" max="3083" width="3" style="206" customWidth="1"/>
    <col min="3084" max="3328" width="0" style="206" hidden="1"/>
    <col min="3329" max="3329" width="3.42578125" style="206" customWidth="1"/>
    <col min="3330" max="3331" width="3.7109375" style="206" customWidth="1"/>
    <col min="3332" max="3332" width="24" style="206" customWidth="1"/>
    <col min="3333" max="3333" width="22.85546875" style="206" customWidth="1"/>
    <col min="3334" max="3334" width="20.140625" style="206" customWidth="1"/>
    <col min="3335" max="3335" width="21.140625" style="206" customWidth="1"/>
    <col min="3336" max="3336" width="20.5703125" style="206" customWidth="1"/>
    <col min="3337" max="3337" width="4.140625" style="206" customWidth="1"/>
    <col min="3338" max="3338" width="3.5703125" style="206" customWidth="1"/>
    <col min="3339" max="3339" width="3" style="206" customWidth="1"/>
    <col min="3340" max="3584" width="0" style="206" hidden="1"/>
    <col min="3585" max="3585" width="3.42578125" style="206" customWidth="1"/>
    <col min="3586" max="3587" width="3.7109375" style="206" customWidth="1"/>
    <col min="3588" max="3588" width="24" style="206" customWidth="1"/>
    <col min="3589" max="3589" width="22.85546875" style="206" customWidth="1"/>
    <col min="3590" max="3590" width="20.140625" style="206" customWidth="1"/>
    <col min="3591" max="3591" width="21.140625" style="206" customWidth="1"/>
    <col min="3592" max="3592" width="20.5703125" style="206" customWidth="1"/>
    <col min="3593" max="3593" width="4.140625" style="206" customWidth="1"/>
    <col min="3594" max="3594" width="3.5703125" style="206" customWidth="1"/>
    <col min="3595" max="3595" width="3" style="206" customWidth="1"/>
    <col min="3596" max="3840" width="0" style="206" hidden="1"/>
    <col min="3841" max="3841" width="3.42578125" style="206" customWidth="1"/>
    <col min="3842" max="3843" width="3.7109375" style="206" customWidth="1"/>
    <col min="3844" max="3844" width="24" style="206" customWidth="1"/>
    <col min="3845" max="3845" width="22.85546875" style="206" customWidth="1"/>
    <col min="3846" max="3846" width="20.140625" style="206" customWidth="1"/>
    <col min="3847" max="3847" width="21.140625" style="206" customWidth="1"/>
    <col min="3848" max="3848" width="20.5703125" style="206" customWidth="1"/>
    <col min="3849" max="3849" width="4.140625" style="206" customWidth="1"/>
    <col min="3850" max="3850" width="3.5703125" style="206" customWidth="1"/>
    <col min="3851" max="3851" width="3" style="206" customWidth="1"/>
    <col min="3852" max="4096" width="0" style="206" hidden="1"/>
    <col min="4097" max="4097" width="3.42578125" style="206" customWidth="1"/>
    <col min="4098" max="4099" width="3.7109375" style="206" customWidth="1"/>
    <col min="4100" max="4100" width="24" style="206" customWidth="1"/>
    <col min="4101" max="4101" width="22.85546875" style="206" customWidth="1"/>
    <col min="4102" max="4102" width="20.140625" style="206" customWidth="1"/>
    <col min="4103" max="4103" width="21.140625" style="206" customWidth="1"/>
    <col min="4104" max="4104" width="20.5703125" style="206" customWidth="1"/>
    <col min="4105" max="4105" width="4.140625" style="206" customWidth="1"/>
    <col min="4106" max="4106" width="3.5703125" style="206" customWidth="1"/>
    <col min="4107" max="4107" width="3" style="206" customWidth="1"/>
    <col min="4108" max="4352" width="0" style="206" hidden="1"/>
    <col min="4353" max="4353" width="3.42578125" style="206" customWidth="1"/>
    <col min="4354" max="4355" width="3.7109375" style="206" customWidth="1"/>
    <col min="4356" max="4356" width="24" style="206" customWidth="1"/>
    <col min="4357" max="4357" width="22.85546875" style="206" customWidth="1"/>
    <col min="4358" max="4358" width="20.140625" style="206" customWidth="1"/>
    <col min="4359" max="4359" width="21.140625" style="206" customWidth="1"/>
    <col min="4360" max="4360" width="20.5703125" style="206" customWidth="1"/>
    <col min="4361" max="4361" width="4.140625" style="206" customWidth="1"/>
    <col min="4362" max="4362" width="3.5703125" style="206" customWidth="1"/>
    <col min="4363" max="4363" width="3" style="206" customWidth="1"/>
    <col min="4364" max="4608" width="0" style="206" hidden="1"/>
    <col min="4609" max="4609" width="3.42578125" style="206" customWidth="1"/>
    <col min="4610" max="4611" width="3.7109375" style="206" customWidth="1"/>
    <col min="4612" max="4612" width="24" style="206" customWidth="1"/>
    <col min="4613" max="4613" width="22.85546875" style="206" customWidth="1"/>
    <col min="4614" max="4614" width="20.140625" style="206" customWidth="1"/>
    <col min="4615" max="4615" width="21.140625" style="206" customWidth="1"/>
    <col min="4616" max="4616" width="20.5703125" style="206" customWidth="1"/>
    <col min="4617" max="4617" width="4.140625" style="206" customWidth="1"/>
    <col min="4618" max="4618" width="3.5703125" style="206" customWidth="1"/>
    <col min="4619" max="4619" width="3" style="206" customWidth="1"/>
    <col min="4620" max="4864" width="0" style="206" hidden="1"/>
    <col min="4865" max="4865" width="3.42578125" style="206" customWidth="1"/>
    <col min="4866" max="4867" width="3.7109375" style="206" customWidth="1"/>
    <col min="4868" max="4868" width="24" style="206" customWidth="1"/>
    <col min="4869" max="4869" width="22.85546875" style="206" customWidth="1"/>
    <col min="4870" max="4870" width="20.140625" style="206" customWidth="1"/>
    <col min="4871" max="4871" width="21.140625" style="206" customWidth="1"/>
    <col min="4872" max="4872" width="20.5703125" style="206" customWidth="1"/>
    <col min="4873" max="4873" width="4.140625" style="206" customWidth="1"/>
    <col min="4874" max="4874" width="3.5703125" style="206" customWidth="1"/>
    <col min="4875" max="4875" width="3" style="206" customWidth="1"/>
    <col min="4876" max="5120" width="0" style="206" hidden="1"/>
    <col min="5121" max="5121" width="3.42578125" style="206" customWidth="1"/>
    <col min="5122" max="5123" width="3.7109375" style="206" customWidth="1"/>
    <col min="5124" max="5124" width="24" style="206" customWidth="1"/>
    <col min="5125" max="5125" width="22.85546875" style="206" customWidth="1"/>
    <col min="5126" max="5126" width="20.140625" style="206" customWidth="1"/>
    <col min="5127" max="5127" width="21.140625" style="206" customWidth="1"/>
    <col min="5128" max="5128" width="20.5703125" style="206" customWidth="1"/>
    <col min="5129" max="5129" width="4.140625" style="206" customWidth="1"/>
    <col min="5130" max="5130" width="3.5703125" style="206" customWidth="1"/>
    <col min="5131" max="5131" width="3" style="206" customWidth="1"/>
    <col min="5132" max="5376" width="0" style="206" hidden="1"/>
    <col min="5377" max="5377" width="3.42578125" style="206" customWidth="1"/>
    <col min="5378" max="5379" width="3.7109375" style="206" customWidth="1"/>
    <col min="5380" max="5380" width="24" style="206" customWidth="1"/>
    <col min="5381" max="5381" width="22.85546875" style="206" customWidth="1"/>
    <col min="5382" max="5382" width="20.140625" style="206" customWidth="1"/>
    <col min="5383" max="5383" width="21.140625" style="206" customWidth="1"/>
    <col min="5384" max="5384" width="20.5703125" style="206" customWidth="1"/>
    <col min="5385" max="5385" width="4.140625" style="206" customWidth="1"/>
    <col min="5386" max="5386" width="3.5703125" style="206" customWidth="1"/>
    <col min="5387" max="5387" width="3" style="206" customWidth="1"/>
    <col min="5388" max="5632" width="0" style="206" hidden="1"/>
    <col min="5633" max="5633" width="3.42578125" style="206" customWidth="1"/>
    <col min="5634" max="5635" width="3.7109375" style="206" customWidth="1"/>
    <col min="5636" max="5636" width="24" style="206" customWidth="1"/>
    <col min="5637" max="5637" width="22.85546875" style="206" customWidth="1"/>
    <col min="5638" max="5638" width="20.140625" style="206" customWidth="1"/>
    <col min="5639" max="5639" width="21.140625" style="206" customWidth="1"/>
    <col min="5640" max="5640" width="20.5703125" style="206" customWidth="1"/>
    <col min="5641" max="5641" width="4.140625" style="206" customWidth="1"/>
    <col min="5642" max="5642" width="3.5703125" style="206" customWidth="1"/>
    <col min="5643" max="5643" width="3" style="206" customWidth="1"/>
    <col min="5644" max="5888" width="0" style="206" hidden="1"/>
    <col min="5889" max="5889" width="3.42578125" style="206" customWidth="1"/>
    <col min="5890" max="5891" width="3.7109375" style="206" customWidth="1"/>
    <col min="5892" max="5892" width="24" style="206" customWidth="1"/>
    <col min="5893" max="5893" width="22.85546875" style="206" customWidth="1"/>
    <col min="5894" max="5894" width="20.140625" style="206" customWidth="1"/>
    <col min="5895" max="5895" width="21.140625" style="206" customWidth="1"/>
    <col min="5896" max="5896" width="20.5703125" style="206" customWidth="1"/>
    <col min="5897" max="5897" width="4.140625" style="206" customWidth="1"/>
    <col min="5898" max="5898" width="3.5703125" style="206" customWidth="1"/>
    <col min="5899" max="5899" width="3" style="206" customWidth="1"/>
    <col min="5900" max="6144" width="0" style="206" hidden="1"/>
    <col min="6145" max="6145" width="3.42578125" style="206" customWidth="1"/>
    <col min="6146" max="6147" width="3.7109375" style="206" customWidth="1"/>
    <col min="6148" max="6148" width="24" style="206" customWidth="1"/>
    <col min="6149" max="6149" width="22.85546875" style="206" customWidth="1"/>
    <col min="6150" max="6150" width="20.140625" style="206" customWidth="1"/>
    <col min="6151" max="6151" width="21.140625" style="206" customWidth="1"/>
    <col min="6152" max="6152" width="20.5703125" style="206" customWidth="1"/>
    <col min="6153" max="6153" width="4.140625" style="206" customWidth="1"/>
    <col min="6154" max="6154" width="3.5703125" style="206" customWidth="1"/>
    <col min="6155" max="6155" width="3" style="206" customWidth="1"/>
    <col min="6156" max="6400" width="0" style="206" hidden="1"/>
    <col min="6401" max="6401" width="3.42578125" style="206" customWidth="1"/>
    <col min="6402" max="6403" width="3.7109375" style="206" customWidth="1"/>
    <col min="6404" max="6404" width="24" style="206" customWidth="1"/>
    <col min="6405" max="6405" width="22.85546875" style="206" customWidth="1"/>
    <col min="6406" max="6406" width="20.140625" style="206" customWidth="1"/>
    <col min="6407" max="6407" width="21.140625" style="206" customWidth="1"/>
    <col min="6408" max="6408" width="20.5703125" style="206" customWidth="1"/>
    <col min="6409" max="6409" width="4.140625" style="206" customWidth="1"/>
    <col min="6410" max="6410" width="3.5703125" style="206" customWidth="1"/>
    <col min="6411" max="6411" width="3" style="206" customWidth="1"/>
    <col min="6412" max="6656" width="0" style="206" hidden="1"/>
    <col min="6657" max="6657" width="3.42578125" style="206" customWidth="1"/>
    <col min="6658" max="6659" width="3.7109375" style="206" customWidth="1"/>
    <col min="6660" max="6660" width="24" style="206" customWidth="1"/>
    <col min="6661" max="6661" width="22.85546875" style="206" customWidth="1"/>
    <col min="6662" max="6662" width="20.140625" style="206" customWidth="1"/>
    <col min="6663" max="6663" width="21.140625" style="206" customWidth="1"/>
    <col min="6664" max="6664" width="20.5703125" style="206" customWidth="1"/>
    <col min="6665" max="6665" width="4.140625" style="206" customWidth="1"/>
    <col min="6666" max="6666" width="3.5703125" style="206" customWidth="1"/>
    <col min="6667" max="6667" width="3" style="206" customWidth="1"/>
    <col min="6668" max="6912" width="0" style="206" hidden="1"/>
    <col min="6913" max="6913" width="3.42578125" style="206" customWidth="1"/>
    <col min="6914" max="6915" width="3.7109375" style="206" customWidth="1"/>
    <col min="6916" max="6916" width="24" style="206" customWidth="1"/>
    <col min="6917" max="6917" width="22.85546875" style="206" customWidth="1"/>
    <col min="6918" max="6918" width="20.140625" style="206" customWidth="1"/>
    <col min="6919" max="6919" width="21.140625" style="206" customWidth="1"/>
    <col min="6920" max="6920" width="20.5703125" style="206" customWidth="1"/>
    <col min="6921" max="6921" width="4.140625" style="206" customWidth="1"/>
    <col min="6922" max="6922" width="3.5703125" style="206" customWidth="1"/>
    <col min="6923" max="6923" width="3" style="206" customWidth="1"/>
    <col min="6924" max="7168" width="0" style="206" hidden="1"/>
    <col min="7169" max="7169" width="3.42578125" style="206" customWidth="1"/>
    <col min="7170" max="7171" width="3.7109375" style="206" customWidth="1"/>
    <col min="7172" max="7172" width="24" style="206" customWidth="1"/>
    <col min="7173" max="7173" width="22.85546875" style="206" customWidth="1"/>
    <col min="7174" max="7174" width="20.140625" style="206" customWidth="1"/>
    <col min="7175" max="7175" width="21.140625" style="206" customWidth="1"/>
    <col min="7176" max="7176" width="20.5703125" style="206" customWidth="1"/>
    <col min="7177" max="7177" width="4.140625" style="206" customWidth="1"/>
    <col min="7178" max="7178" width="3.5703125" style="206" customWidth="1"/>
    <col min="7179" max="7179" width="3" style="206" customWidth="1"/>
    <col min="7180" max="7424" width="0" style="206" hidden="1"/>
    <col min="7425" max="7425" width="3.42578125" style="206" customWidth="1"/>
    <col min="7426" max="7427" width="3.7109375" style="206" customWidth="1"/>
    <col min="7428" max="7428" width="24" style="206" customWidth="1"/>
    <col min="7429" max="7429" width="22.85546875" style="206" customWidth="1"/>
    <col min="7430" max="7430" width="20.140625" style="206" customWidth="1"/>
    <col min="7431" max="7431" width="21.140625" style="206" customWidth="1"/>
    <col min="7432" max="7432" width="20.5703125" style="206" customWidth="1"/>
    <col min="7433" max="7433" width="4.140625" style="206" customWidth="1"/>
    <col min="7434" max="7434" width="3.5703125" style="206" customWidth="1"/>
    <col min="7435" max="7435" width="3" style="206" customWidth="1"/>
    <col min="7436" max="7680" width="0" style="206" hidden="1"/>
    <col min="7681" max="7681" width="3.42578125" style="206" customWidth="1"/>
    <col min="7682" max="7683" width="3.7109375" style="206" customWidth="1"/>
    <col min="7684" max="7684" width="24" style="206" customWidth="1"/>
    <col min="7685" max="7685" width="22.85546875" style="206" customWidth="1"/>
    <col min="7686" max="7686" width="20.140625" style="206" customWidth="1"/>
    <col min="7687" max="7687" width="21.140625" style="206" customWidth="1"/>
    <col min="7688" max="7688" width="20.5703125" style="206" customWidth="1"/>
    <col min="7689" max="7689" width="4.140625" style="206" customWidth="1"/>
    <col min="7690" max="7690" width="3.5703125" style="206" customWidth="1"/>
    <col min="7691" max="7691" width="3" style="206" customWidth="1"/>
    <col min="7692" max="7936" width="0" style="206" hidden="1"/>
    <col min="7937" max="7937" width="3.42578125" style="206" customWidth="1"/>
    <col min="7938" max="7939" width="3.7109375" style="206" customWidth="1"/>
    <col min="7940" max="7940" width="24" style="206" customWidth="1"/>
    <col min="7941" max="7941" width="22.85546875" style="206" customWidth="1"/>
    <col min="7942" max="7942" width="20.140625" style="206" customWidth="1"/>
    <col min="7943" max="7943" width="21.140625" style="206" customWidth="1"/>
    <col min="7944" max="7944" width="20.5703125" style="206" customWidth="1"/>
    <col min="7945" max="7945" width="4.140625" style="206" customWidth="1"/>
    <col min="7946" max="7946" width="3.5703125" style="206" customWidth="1"/>
    <col min="7947" max="7947" width="3" style="206" customWidth="1"/>
    <col min="7948" max="8192" width="0" style="206" hidden="1"/>
    <col min="8193" max="8193" width="3.42578125" style="206" customWidth="1"/>
    <col min="8194" max="8195" width="3.7109375" style="206" customWidth="1"/>
    <col min="8196" max="8196" width="24" style="206" customWidth="1"/>
    <col min="8197" max="8197" width="22.85546875" style="206" customWidth="1"/>
    <col min="8198" max="8198" width="20.140625" style="206" customWidth="1"/>
    <col min="8199" max="8199" width="21.140625" style="206" customWidth="1"/>
    <col min="8200" max="8200" width="20.5703125" style="206" customWidth="1"/>
    <col min="8201" max="8201" width="4.140625" style="206" customWidth="1"/>
    <col min="8202" max="8202" width="3.5703125" style="206" customWidth="1"/>
    <col min="8203" max="8203" width="3" style="206" customWidth="1"/>
    <col min="8204" max="8448" width="0" style="206" hidden="1"/>
    <col min="8449" max="8449" width="3.42578125" style="206" customWidth="1"/>
    <col min="8450" max="8451" width="3.7109375" style="206" customWidth="1"/>
    <col min="8452" max="8452" width="24" style="206" customWidth="1"/>
    <col min="8453" max="8453" width="22.85546875" style="206" customWidth="1"/>
    <col min="8454" max="8454" width="20.140625" style="206" customWidth="1"/>
    <col min="8455" max="8455" width="21.140625" style="206" customWidth="1"/>
    <col min="8456" max="8456" width="20.5703125" style="206" customWidth="1"/>
    <col min="8457" max="8457" width="4.140625" style="206" customWidth="1"/>
    <col min="8458" max="8458" width="3.5703125" style="206" customWidth="1"/>
    <col min="8459" max="8459" width="3" style="206" customWidth="1"/>
    <col min="8460" max="8704" width="0" style="206" hidden="1"/>
    <col min="8705" max="8705" width="3.42578125" style="206" customWidth="1"/>
    <col min="8706" max="8707" width="3.7109375" style="206" customWidth="1"/>
    <col min="8708" max="8708" width="24" style="206" customWidth="1"/>
    <col min="8709" max="8709" width="22.85546875" style="206" customWidth="1"/>
    <col min="8710" max="8710" width="20.140625" style="206" customWidth="1"/>
    <col min="8711" max="8711" width="21.140625" style="206" customWidth="1"/>
    <col min="8712" max="8712" width="20.5703125" style="206" customWidth="1"/>
    <col min="8713" max="8713" width="4.140625" style="206" customWidth="1"/>
    <col min="8714" max="8714" width="3.5703125" style="206" customWidth="1"/>
    <col min="8715" max="8715" width="3" style="206" customWidth="1"/>
    <col min="8716" max="8960" width="0" style="206" hidden="1"/>
    <col min="8961" max="8961" width="3.42578125" style="206" customWidth="1"/>
    <col min="8962" max="8963" width="3.7109375" style="206" customWidth="1"/>
    <col min="8964" max="8964" width="24" style="206" customWidth="1"/>
    <col min="8965" max="8965" width="22.85546875" style="206" customWidth="1"/>
    <col min="8966" max="8966" width="20.140625" style="206" customWidth="1"/>
    <col min="8967" max="8967" width="21.140625" style="206" customWidth="1"/>
    <col min="8968" max="8968" width="20.5703125" style="206" customWidth="1"/>
    <col min="8969" max="8969" width="4.140625" style="206" customWidth="1"/>
    <col min="8970" max="8970" width="3.5703125" style="206" customWidth="1"/>
    <col min="8971" max="8971" width="3" style="206" customWidth="1"/>
    <col min="8972" max="9216" width="0" style="206" hidden="1"/>
    <col min="9217" max="9217" width="3.42578125" style="206" customWidth="1"/>
    <col min="9218" max="9219" width="3.7109375" style="206" customWidth="1"/>
    <col min="9220" max="9220" width="24" style="206" customWidth="1"/>
    <col min="9221" max="9221" width="22.85546875" style="206" customWidth="1"/>
    <col min="9222" max="9222" width="20.140625" style="206" customWidth="1"/>
    <col min="9223" max="9223" width="21.140625" style="206" customWidth="1"/>
    <col min="9224" max="9224" width="20.5703125" style="206" customWidth="1"/>
    <col min="9225" max="9225" width="4.140625" style="206" customWidth="1"/>
    <col min="9226" max="9226" width="3.5703125" style="206" customWidth="1"/>
    <col min="9227" max="9227" width="3" style="206" customWidth="1"/>
    <col min="9228" max="9472" width="0" style="206" hidden="1"/>
    <col min="9473" max="9473" width="3.42578125" style="206" customWidth="1"/>
    <col min="9474" max="9475" width="3.7109375" style="206" customWidth="1"/>
    <col min="9476" max="9476" width="24" style="206" customWidth="1"/>
    <col min="9477" max="9477" width="22.85546875" style="206" customWidth="1"/>
    <col min="9478" max="9478" width="20.140625" style="206" customWidth="1"/>
    <col min="9479" max="9479" width="21.140625" style="206" customWidth="1"/>
    <col min="9480" max="9480" width="20.5703125" style="206" customWidth="1"/>
    <col min="9481" max="9481" width="4.140625" style="206" customWidth="1"/>
    <col min="9482" max="9482" width="3.5703125" style="206" customWidth="1"/>
    <col min="9483" max="9483" width="3" style="206" customWidth="1"/>
    <col min="9484" max="9728" width="0" style="206" hidden="1"/>
    <col min="9729" max="9729" width="3.42578125" style="206" customWidth="1"/>
    <col min="9730" max="9731" width="3.7109375" style="206" customWidth="1"/>
    <col min="9732" max="9732" width="24" style="206" customWidth="1"/>
    <col min="9733" max="9733" width="22.85546875" style="206" customWidth="1"/>
    <col min="9734" max="9734" width="20.140625" style="206" customWidth="1"/>
    <col min="9735" max="9735" width="21.140625" style="206" customWidth="1"/>
    <col min="9736" max="9736" width="20.5703125" style="206" customWidth="1"/>
    <col min="9737" max="9737" width="4.140625" style="206" customWidth="1"/>
    <col min="9738" max="9738" width="3.5703125" style="206" customWidth="1"/>
    <col min="9739" max="9739" width="3" style="206" customWidth="1"/>
    <col min="9740" max="9984" width="0" style="206" hidden="1"/>
    <col min="9985" max="9985" width="3.42578125" style="206" customWidth="1"/>
    <col min="9986" max="9987" width="3.7109375" style="206" customWidth="1"/>
    <col min="9988" max="9988" width="24" style="206" customWidth="1"/>
    <col min="9989" max="9989" width="22.85546875" style="206" customWidth="1"/>
    <col min="9990" max="9990" width="20.140625" style="206" customWidth="1"/>
    <col min="9991" max="9991" width="21.140625" style="206" customWidth="1"/>
    <col min="9992" max="9992" width="20.5703125" style="206" customWidth="1"/>
    <col min="9993" max="9993" width="4.140625" style="206" customWidth="1"/>
    <col min="9994" max="9994" width="3.5703125" style="206" customWidth="1"/>
    <col min="9995" max="9995" width="3" style="206" customWidth="1"/>
    <col min="9996" max="10240" width="0" style="206" hidden="1"/>
    <col min="10241" max="10241" width="3.42578125" style="206" customWidth="1"/>
    <col min="10242" max="10243" width="3.7109375" style="206" customWidth="1"/>
    <col min="10244" max="10244" width="24" style="206" customWidth="1"/>
    <col min="10245" max="10245" width="22.85546875" style="206" customWidth="1"/>
    <col min="10246" max="10246" width="20.140625" style="206" customWidth="1"/>
    <col min="10247" max="10247" width="21.140625" style="206" customWidth="1"/>
    <col min="10248" max="10248" width="20.5703125" style="206" customWidth="1"/>
    <col min="10249" max="10249" width="4.140625" style="206" customWidth="1"/>
    <col min="10250" max="10250" width="3.5703125" style="206" customWidth="1"/>
    <col min="10251" max="10251" width="3" style="206" customWidth="1"/>
    <col min="10252" max="10496" width="0" style="206" hidden="1"/>
    <col min="10497" max="10497" width="3.42578125" style="206" customWidth="1"/>
    <col min="10498" max="10499" width="3.7109375" style="206" customWidth="1"/>
    <col min="10500" max="10500" width="24" style="206" customWidth="1"/>
    <col min="10501" max="10501" width="22.85546875" style="206" customWidth="1"/>
    <col min="10502" max="10502" width="20.140625" style="206" customWidth="1"/>
    <col min="10503" max="10503" width="21.140625" style="206" customWidth="1"/>
    <col min="10504" max="10504" width="20.5703125" style="206" customWidth="1"/>
    <col min="10505" max="10505" width="4.140625" style="206" customWidth="1"/>
    <col min="10506" max="10506" width="3.5703125" style="206" customWidth="1"/>
    <col min="10507" max="10507" width="3" style="206" customWidth="1"/>
    <col min="10508" max="10752" width="0" style="206" hidden="1"/>
    <col min="10753" max="10753" width="3.42578125" style="206" customWidth="1"/>
    <col min="10754" max="10755" width="3.7109375" style="206" customWidth="1"/>
    <col min="10756" max="10756" width="24" style="206" customWidth="1"/>
    <col min="10757" max="10757" width="22.85546875" style="206" customWidth="1"/>
    <col min="10758" max="10758" width="20.140625" style="206" customWidth="1"/>
    <col min="10759" max="10759" width="21.140625" style="206" customWidth="1"/>
    <col min="10760" max="10760" width="20.5703125" style="206" customWidth="1"/>
    <col min="10761" max="10761" width="4.140625" style="206" customWidth="1"/>
    <col min="10762" max="10762" width="3.5703125" style="206" customWidth="1"/>
    <col min="10763" max="10763" width="3" style="206" customWidth="1"/>
    <col min="10764" max="11008" width="0" style="206" hidden="1"/>
    <col min="11009" max="11009" width="3.42578125" style="206" customWidth="1"/>
    <col min="11010" max="11011" width="3.7109375" style="206" customWidth="1"/>
    <col min="11012" max="11012" width="24" style="206" customWidth="1"/>
    <col min="11013" max="11013" width="22.85546875" style="206" customWidth="1"/>
    <col min="11014" max="11014" width="20.140625" style="206" customWidth="1"/>
    <col min="11015" max="11015" width="21.140625" style="206" customWidth="1"/>
    <col min="11016" max="11016" width="20.5703125" style="206" customWidth="1"/>
    <col min="11017" max="11017" width="4.140625" style="206" customWidth="1"/>
    <col min="11018" max="11018" width="3.5703125" style="206" customWidth="1"/>
    <col min="11019" max="11019" width="3" style="206" customWidth="1"/>
    <col min="11020" max="11264" width="0" style="206" hidden="1"/>
    <col min="11265" max="11265" width="3.42578125" style="206" customWidth="1"/>
    <col min="11266" max="11267" width="3.7109375" style="206" customWidth="1"/>
    <col min="11268" max="11268" width="24" style="206" customWidth="1"/>
    <col min="11269" max="11269" width="22.85546875" style="206" customWidth="1"/>
    <col min="11270" max="11270" width="20.140625" style="206" customWidth="1"/>
    <col min="11271" max="11271" width="21.140625" style="206" customWidth="1"/>
    <col min="11272" max="11272" width="20.5703125" style="206" customWidth="1"/>
    <col min="11273" max="11273" width="4.140625" style="206" customWidth="1"/>
    <col min="11274" max="11274" width="3.5703125" style="206" customWidth="1"/>
    <col min="11275" max="11275" width="3" style="206" customWidth="1"/>
    <col min="11276" max="11520" width="0" style="206" hidden="1"/>
    <col min="11521" max="11521" width="3.42578125" style="206" customWidth="1"/>
    <col min="11522" max="11523" width="3.7109375" style="206" customWidth="1"/>
    <col min="11524" max="11524" width="24" style="206" customWidth="1"/>
    <col min="11525" max="11525" width="22.85546875" style="206" customWidth="1"/>
    <col min="11526" max="11526" width="20.140625" style="206" customWidth="1"/>
    <col min="11527" max="11527" width="21.140625" style="206" customWidth="1"/>
    <col min="11528" max="11528" width="20.5703125" style="206" customWidth="1"/>
    <col min="11529" max="11529" width="4.140625" style="206" customWidth="1"/>
    <col min="11530" max="11530" width="3.5703125" style="206" customWidth="1"/>
    <col min="11531" max="11531" width="3" style="206" customWidth="1"/>
    <col min="11532" max="11776" width="0" style="206" hidden="1"/>
    <col min="11777" max="11777" width="3.42578125" style="206" customWidth="1"/>
    <col min="11778" max="11779" width="3.7109375" style="206" customWidth="1"/>
    <col min="11780" max="11780" width="24" style="206" customWidth="1"/>
    <col min="11781" max="11781" width="22.85546875" style="206" customWidth="1"/>
    <col min="11782" max="11782" width="20.140625" style="206" customWidth="1"/>
    <col min="11783" max="11783" width="21.140625" style="206" customWidth="1"/>
    <col min="11784" max="11784" width="20.5703125" style="206" customWidth="1"/>
    <col min="11785" max="11785" width="4.140625" style="206" customWidth="1"/>
    <col min="11786" max="11786" width="3.5703125" style="206" customWidth="1"/>
    <col min="11787" max="11787" width="3" style="206" customWidth="1"/>
    <col min="11788" max="12032" width="0" style="206" hidden="1"/>
    <col min="12033" max="12033" width="3.42578125" style="206" customWidth="1"/>
    <col min="12034" max="12035" width="3.7109375" style="206" customWidth="1"/>
    <col min="12036" max="12036" width="24" style="206" customWidth="1"/>
    <col min="12037" max="12037" width="22.85546875" style="206" customWidth="1"/>
    <col min="12038" max="12038" width="20.140625" style="206" customWidth="1"/>
    <col min="12039" max="12039" width="21.140625" style="206" customWidth="1"/>
    <col min="12040" max="12040" width="20.5703125" style="206" customWidth="1"/>
    <col min="12041" max="12041" width="4.140625" style="206" customWidth="1"/>
    <col min="12042" max="12042" width="3.5703125" style="206" customWidth="1"/>
    <col min="12043" max="12043" width="3" style="206" customWidth="1"/>
    <col min="12044" max="12288" width="0" style="206" hidden="1"/>
    <col min="12289" max="12289" width="3.42578125" style="206" customWidth="1"/>
    <col min="12290" max="12291" width="3.7109375" style="206" customWidth="1"/>
    <col min="12292" max="12292" width="24" style="206" customWidth="1"/>
    <col min="12293" max="12293" width="22.85546875" style="206" customWidth="1"/>
    <col min="12294" max="12294" width="20.140625" style="206" customWidth="1"/>
    <col min="12295" max="12295" width="21.140625" style="206" customWidth="1"/>
    <col min="12296" max="12296" width="20.5703125" style="206" customWidth="1"/>
    <col min="12297" max="12297" width="4.140625" style="206" customWidth="1"/>
    <col min="12298" max="12298" width="3.5703125" style="206" customWidth="1"/>
    <col min="12299" max="12299" width="3" style="206" customWidth="1"/>
    <col min="12300" max="12544" width="0" style="206" hidden="1"/>
    <col min="12545" max="12545" width="3.42578125" style="206" customWidth="1"/>
    <col min="12546" max="12547" width="3.7109375" style="206" customWidth="1"/>
    <col min="12548" max="12548" width="24" style="206" customWidth="1"/>
    <col min="12549" max="12549" width="22.85546875" style="206" customWidth="1"/>
    <col min="12550" max="12550" width="20.140625" style="206" customWidth="1"/>
    <col min="12551" max="12551" width="21.140625" style="206" customWidth="1"/>
    <col min="12552" max="12552" width="20.5703125" style="206" customWidth="1"/>
    <col min="12553" max="12553" width="4.140625" style="206" customWidth="1"/>
    <col min="12554" max="12554" width="3.5703125" style="206" customWidth="1"/>
    <col min="12555" max="12555" width="3" style="206" customWidth="1"/>
    <col min="12556" max="12800" width="0" style="206" hidden="1"/>
    <col min="12801" max="12801" width="3.42578125" style="206" customWidth="1"/>
    <col min="12802" max="12803" width="3.7109375" style="206" customWidth="1"/>
    <col min="12804" max="12804" width="24" style="206" customWidth="1"/>
    <col min="12805" max="12805" width="22.85546875" style="206" customWidth="1"/>
    <col min="12806" max="12806" width="20.140625" style="206" customWidth="1"/>
    <col min="12807" max="12807" width="21.140625" style="206" customWidth="1"/>
    <col min="12808" max="12808" width="20.5703125" style="206" customWidth="1"/>
    <col min="12809" max="12809" width="4.140625" style="206" customWidth="1"/>
    <col min="12810" max="12810" width="3.5703125" style="206" customWidth="1"/>
    <col min="12811" max="12811" width="3" style="206" customWidth="1"/>
    <col min="12812" max="13056" width="0" style="206" hidden="1"/>
    <col min="13057" max="13057" width="3.42578125" style="206" customWidth="1"/>
    <col min="13058" max="13059" width="3.7109375" style="206" customWidth="1"/>
    <col min="13060" max="13060" width="24" style="206" customWidth="1"/>
    <col min="13061" max="13061" width="22.85546875" style="206" customWidth="1"/>
    <col min="13062" max="13062" width="20.140625" style="206" customWidth="1"/>
    <col min="13063" max="13063" width="21.140625" style="206" customWidth="1"/>
    <col min="13064" max="13064" width="20.5703125" style="206" customWidth="1"/>
    <col min="13065" max="13065" width="4.140625" style="206" customWidth="1"/>
    <col min="13066" max="13066" width="3.5703125" style="206" customWidth="1"/>
    <col min="13067" max="13067" width="3" style="206" customWidth="1"/>
    <col min="13068" max="13312" width="0" style="206" hidden="1"/>
    <col min="13313" max="13313" width="3.42578125" style="206" customWidth="1"/>
    <col min="13314" max="13315" width="3.7109375" style="206" customWidth="1"/>
    <col min="13316" max="13316" width="24" style="206" customWidth="1"/>
    <col min="13317" max="13317" width="22.85546875" style="206" customWidth="1"/>
    <col min="13318" max="13318" width="20.140625" style="206" customWidth="1"/>
    <col min="13319" max="13319" width="21.140625" style="206" customWidth="1"/>
    <col min="13320" max="13320" width="20.5703125" style="206" customWidth="1"/>
    <col min="13321" max="13321" width="4.140625" style="206" customWidth="1"/>
    <col min="13322" max="13322" width="3.5703125" style="206" customWidth="1"/>
    <col min="13323" max="13323" width="3" style="206" customWidth="1"/>
    <col min="13324" max="13568" width="0" style="206" hidden="1"/>
    <col min="13569" max="13569" width="3.42578125" style="206" customWidth="1"/>
    <col min="13570" max="13571" width="3.7109375" style="206" customWidth="1"/>
    <col min="13572" max="13572" width="24" style="206" customWidth="1"/>
    <col min="13573" max="13573" width="22.85546875" style="206" customWidth="1"/>
    <col min="13574" max="13574" width="20.140625" style="206" customWidth="1"/>
    <col min="13575" max="13575" width="21.140625" style="206" customWidth="1"/>
    <col min="13576" max="13576" width="20.5703125" style="206" customWidth="1"/>
    <col min="13577" max="13577" width="4.140625" style="206" customWidth="1"/>
    <col min="13578" max="13578" width="3.5703125" style="206" customWidth="1"/>
    <col min="13579" max="13579" width="3" style="206" customWidth="1"/>
    <col min="13580" max="13824" width="0" style="206" hidden="1"/>
    <col min="13825" max="13825" width="3.42578125" style="206" customWidth="1"/>
    <col min="13826" max="13827" width="3.7109375" style="206" customWidth="1"/>
    <col min="13828" max="13828" width="24" style="206" customWidth="1"/>
    <col min="13829" max="13829" width="22.85546875" style="206" customWidth="1"/>
    <col min="13830" max="13830" width="20.140625" style="206" customWidth="1"/>
    <col min="13831" max="13831" width="21.140625" style="206" customWidth="1"/>
    <col min="13832" max="13832" width="20.5703125" style="206" customWidth="1"/>
    <col min="13833" max="13833" width="4.140625" style="206" customWidth="1"/>
    <col min="13834" max="13834" width="3.5703125" style="206" customWidth="1"/>
    <col min="13835" max="13835" width="3" style="206" customWidth="1"/>
    <col min="13836" max="14080" width="0" style="206" hidden="1"/>
    <col min="14081" max="14081" width="3.42578125" style="206" customWidth="1"/>
    <col min="14082" max="14083" width="3.7109375" style="206" customWidth="1"/>
    <col min="14084" max="14084" width="24" style="206" customWidth="1"/>
    <col min="14085" max="14085" width="22.85546875" style="206" customWidth="1"/>
    <col min="14086" max="14086" width="20.140625" style="206" customWidth="1"/>
    <col min="14087" max="14087" width="21.140625" style="206" customWidth="1"/>
    <col min="14088" max="14088" width="20.5703125" style="206" customWidth="1"/>
    <col min="14089" max="14089" width="4.140625" style="206" customWidth="1"/>
    <col min="14090" max="14090" width="3.5703125" style="206" customWidth="1"/>
    <col min="14091" max="14091" width="3" style="206" customWidth="1"/>
    <col min="14092" max="14336" width="0" style="206" hidden="1"/>
    <col min="14337" max="14337" width="3.42578125" style="206" customWidth="1"/>
    <col min="14338" max="14339" width="3.7109375" style="206" customWidth="1"/>
    <col min="14340" max="14340" width="24" style="206" customWidth="1"/>
    <col min="14341" max="14341" width="22.85546875" style="206" customWidth="1"/>
    <col min="14342" max="14342" width="20.140625" style="206" customWidth="1"/>
    <col min="14343" max="14343" width="21.140625" style="206" customWidth="1"/>
    <col min="14344" max="14344" width="20.5703125" style="206" customWidth="1"/>
    <col min="14345" max="14345" width="4.140625" style="206" customWidth="1"/>
    <col min="14346" max="14346" width="3.5703125" style="206" customWidth="1"/>
    <col min="14347" max="14347" width="3" style="206" customWidth="1"/>
    <col min="14348" max="14592" width="0" style="206" hidden="1"/>
    <col min="14593" max="14593" width="3.42578125" style="206" customWidth="1"/>
    <col min="14594" max="14595" width="3.7109375" style="206" customWidth="1"/>
    <col min="14596" max="14596" width="24" style="206" customWidth="1"/>
    <col min="14597" max="14597" width="22.85546875" style="206" customWidth="1"/>
    <col min="14598" max="14598" width="20.140625" style="206" customWidth="1"/>
    <col min="14599" max="14599" width="21.140625" style="206" customWidth="1"/>
    <col min="14600" max="14600" width="20.5703125" style="206" customWidth="1"/>
    <col min="14601" max="14601" width="4.140625" style="206" customWidth="1"/>
    <col min="14602" max="14602" width="3.5703125" style="206" customWidth="1"/>
    <col min="14603" max="14603" width="3" style="206" customWidth="1"/>
    <col min="14604" max="14848" width="0" style="206" hidden="1"/>
    <col min="14849" max="14849" width="3.42578125" style="206" customWidth="1"/>
    <col min="14850" max="14851" width="3.7109375" style="206" customWidth="1"/>
    <col min="14852" max="14852" width="24" style="206" customWidth="1"/>
    <col min="14853" max="14853" width="22.85546875" style="206" customWidth="1"/>
    <col min="14854" max="14854" width="20.140625" style="206" customWidth="1"/>
    <col min="14855" max="14855" width="21.140625" style="206" customWidth="1"/>
    <col min="14856" max="14856" width="20.5703125" style="206" customWidth="1"/>
    <col min="14857" max="14857" width="4.140625" style="206" customWidth="1"/>
    <col min="14858" max="14858" width="3.5703125" style="206" customWidth="1"/>
    <col min="14859" max="14859" width="3" style="206" customWidth="1"/>
    <col min="14860" max="15104" width="0" style="206" hidden="1"/>
    <col min="15105" max="15105" width="3.42578125" style="206" customWidth="1"/>
    <col min="15106" max="15107" width="3.7109375" style="206" customWidth="1"/>
    <col min="15108" max="15108" width="24" style="206" customWidth="1"/>
    <col min="15109" max="15109" width="22.85546875" style="206" customWidth="1"/>
    <col min="15110" max="15110" width="20.140625" style="206" customWidth="1"/>
    <col min="15111" max="15111" width="21.140625" style="206" customWidth="1"/>
    <col min="15112" max="15112" width="20.5703125" style="206" customWidth="1"/>
    <col min="15113" max="15113" width="4.140625" style="206" customWidth="1"/>
    <col min="15114" max="15114" width="3.5703125" style="206" customWidth="1"/>
    <col min="15115" max="15115" width="3" style="206" customWidth="1"/>
    <col min="15116" max="15360" width="0" style="206" hidden="1"/>
    <col min="15361" max="15361" width="3.42578125" style="206" customWidth="1"/>
    <col min="15362" max="15363" width="3.7109375" style="206" customWidth="1"/>
    <col min="15364" max="15364" width="24" style="206" customWidth="1"/>
    <col min="15365" max="15365" width="22.85546875" style="206" customWidth="1"/>
    <col min="15366" max="15366" width="20.140625" style="206" customWidth="1"/>
    <col min="15367" max="15367" width="21.140625" style="206" customWidth="1"/>
    <col min="15368" max="15368" width="20.5703125" style="206" customWidth="1"/>
    <col min="15369" max="15369" width="4.140625" style="206" customWidth="1"/>
    <col min="15370" max="15370" width="3.5703125" style="206" customWidth="1"/>
    <col min="15371" max="15371" width="3" style="206" customWidth="1"/>
    <col min="15372" max="15616" width="0" style="206" hidden="1"/>
    <col min="15617" max="15617" width="3.42578125" style="206" customWidth="1"/>
    <col min="15618" max="15619" width="3.7109375" style="206" customWidth="1"/>
    <col min="15620" max="15620" width="24" style="206" customWidth="1"/>
    <col min="15621" max="15621" width="22.85546875" style="206" customWidth="1"/>
    <col min="15622" max="15622" width="20.140625" style="206" customWidth="1"/>
    <col min="15623" max="15623" width="21.140625" style="206" customWidth="1"/>
    <col min="15624" max="15624" width="20.5703125" style="206" customWidth="1"/>
    <col min="15625" max="15625" width="4.140625" style="206" customWidth="1"/>
    <col min="15626" max="15626" width="3.5703125" style="206" customWidth="1"/>
    <col min="15627" max="15627" width="3" style="206" customWidth="1"/>
    <col min="15628" max="15872" width="0" style="206" hidden="1"/>
    <col min="15873" max="15873" width="3.42578125" style="206" customWidth="1"/>
    <col min="15874" max="15875" width="3.7109375" style="206" customWidth="1"/>
    <col min="15876" max="15876" width="24" style="206" customWidth="1"/>
    <col min="15877" max="15877" width="22.85546875" style="206" customWidth="1"/>
    <col min="15878" max="15878" width="20.140625" style="206" customWidth="1"/>
    <col min="15879" max="15879" width="21.140625" style="206" customWidth="1"/>
    <col min="15880" max="15880" width="20.5703125" style="206" customWidth="1"/>
    <col min="15881" max="15881" width="4.140625" style="206" customWidth="1"/>
    <col min="15882" max="15882" width="3.5703125" style="206" customWidth="1"/>
    <col min="15883" max="15883" width="3" style="206" customWidth="1"/>
    <col min="15884" max="16128" width="0" style="206" hidden="1"/>
    <col min="16129" max="16129" width="3.42578125" style="206" customWidth="1"/>
    <col min="16130" max="16131" width="3.7109375" style="206" customWidth="1"/>
    <col min="16132" max="16132" width="24" style="206" customWidth="1"/>
    <col min="16133" max="16133" width="22.85546875" style="206" customWidth="1"/>
    <col min="16134" max="16134" width="20.140625" style="206" customWidth="1"/>
    <col min="16135" max="16135" width="21.140625" style="206" customWidth="1"/>
    <col min="16136" max="16136" width="20.5703125" style="206" customWidth="1"/>
    <col min="16137" max="16137" width="4.140625" style="206" customWidth="1"/>
    <col min="16138" max="16138" width="3.5703125" style="206" customWidth="1"/>
    <col min="16139" max="16139" width="3" style="206" customWidth="1"/>
    <col min="16140" max="16384" width="0" style="206" hidden="1"/>
  </cols>
  <sheetData>
    <row r="2" spans="1:16" s="160" customFormat="1" x14ac:dyDescent="0.2">
      <c r="B2" s="163"/>
      <c r="C2" s="163"/>
      <c r="D2" s="163"/>
      <c r="E2" s="896" t="s">
        <v>342</v>
      </c>
      <c r="F2" s="896"/>
      <c r="G2" s="896"/>
      <c r="H2" s="163"/>
      <c r="I2" s="163"/>
      <c r="J2" s="163"/>
    </row>
    <row r="3" spans="1:16" x14ac:dyDescent="0.2">
      <c r="B3" s="163"/>
      <c r="C3" s="163"/>
      <c r="D3" s="163"/>
      <c r="E3" s="896" t="s">
        <v>143</v>
      </c>
      <c r="F3" s="896"/>
      <c r="G3" s="896"/>
      <c r="H3" s="163"/>
      <c r="I3" s="163"/>
      <c r="J3" s="163"/>
    </row>
    <row r="4" spans="1:16" x14ac:dyDescent="0.2">
      <c r="B4" s="163"/>
      <c r="C4" s="163"/>
      <c r="D4" s="163"/>
      <c r="E4" s="896" t="s">
        <v>371</v>
      </c>
      <c r="F4" s="896"/>
      <c r="G4" s="896"/>
      <c r="H4" s="163"/>
      <c r="I4" s="163"/>
      <c r="J4" s="163"/>
    </row>
    <row r="5" spans="1:16" x14ac:dyDescent="0.2">
      <c r="B5" s="163"/>
      <c r="C5" s="163"/>
      <c r="D5" s="163"/>
      <c r="E5" s="896" t="s">
        <v>372</v>
      </c>
      <c r="F5" s="896"/>
      <c r="G5" s="896"/>
      <c r="H5" s="163"/>
      <c r="I5" s="163"/>
      <c r="J5" s="163"/>
    </row>
    <row r="6" spans="1:16" x14ac:dyDescent="0.2">
      <c r="C6" s="168"/>
      <c r="D6" s="207"/>
      <c r="E6" s="896" t="s">
        <v>0</v>
      </c>
      <c r="F6" s="896"/>
      <c r="G6" s="896"/>
      <c r="H6" s="165"/>
      <c r="I6" s="165"/>
      <c r="J6" s="160"/>
    </row>
    <row r="7" spans="1:16" s="160" customFormat="1" x14ac:dyDescent="0.2">
      <c r="A7" s="208"/>
      <c r="B7" s="209"/>
      <c r="C7" s="209"/>
      <c r="D7" s="209"/>
      <c r="E7" s="167"/>
      <c r="F7" s="167"/>
      <c r="G7" s="167"/>
      <c r="H7" s="167"/>
      <c r="I7" s="167"/>
    </row>
    <row r="8" spans="1:16" s="160" customFormat="1" x14ac:dyDescent="0.2">
      <c r="A8" s="162"/>
      <c r="B8" s="168"/>
      <c r="C8" s="168"/>
      <c r="D8" s="207"/>
      <c r="E8" s="168"/>
      <c r="F8" s="168"/>
      <c r="G8" s="210"/>
      <c r="H8" s="210"/>
      <c r="I8" s="207"/>
    </row>
    <row r="9" spans="1:16" s="160" customFormat="1" x14ac:dyDescent="0.2">
      <c r="A9" s="162"/>
      <c r="B9" s="162"/>
      <c r="C9" s="211"/>
      <c r="D9" s="207"/>
      <c r="E9" s="211"/>
      <c r="F9" s="211"/>
      <c r="G9" s="212"/>
      <c r="H9" s="212"/>
      <c r="I9" s="207"/>
    </row>
    <row r="10" spans="1:16" s="142" customFormat="1" ht="11.25" customHeight="1" x14ac:dyDescent="0.2">
      <c r="A10" s="45"/>
      <c r="B10" s="906" t="s">
        <v>350</v>
      </c>
      <c r="C10" s="907"/>
      <c r="D10" s="907"/>
      <c r="E10" s="907"/>
      <c r="F10" s="151"/>
      <c r="G10" s="202">
        <v>2020</v>
      </c>
      <c r="H10" s="202">
        <v>2019</v>
      </c>
      <c r="I10" s="202"/>
      <c r="J10" s="236"/>
      <c r="O10" s="142">
        <v>2020</v>
      </c>
      <c r="P10" s="142">
        <v>2019</v>
      </c>
    </row>
    <row r="11" spans="1:16" s="160" customFormat="1" x14ac:dyDescent="0.2">
      <c r="A11" s="162"/>
      <c r="B11" s="173"/>
      <c r="C11" s="162"/>
      <c r="D11" s="174"/>
      <c r="E11" s="174"/>
      <c r="F11" s="174"/>
      <c r="G11" s="213"/>
      <c r="H11" s="213"/>
      <c r="I11" s="162"/>
      <c r="J11" s="176"/>
    </row>
    <row r="12" spans="1:16" s="160" customFormat="1" x14ac:dyDescent="0.2">
      <c r="A12" s="161"/>
      <c r="B12" s="177"/>
      <c r="C12" s="178"/>
      <c r="D12" s="178"/>
      <c r="E12" s="178"/>
      <c r="F12" s="178"/>
      <c r="G12" s="213"/>
      <c r="H12" s="213"/>
      <c r="I12" s="161"/>
      <c r="J12" s="176"/>
    </row>
    <row r="13" spans="1:16" x14ac:dyDescent="0.2">
      <c r="A13" s="161"/>
      <c r="B13" s="898" t="s">
        <v>373</v>
      </c>
      <c r="C13" s="899"/>
      <c r="D13" s="899"/>
      <c r="E13" s="899"/>
      <c r="F13" s="899"/>
      <c r="G13" s="213"/>
      <c r="H13" s="213"/>
      <c r="I13" s="161"/>
      <c r="J13" s="176"/>
    </row>
    <row r="14" spans="1:16" x14ac:dyDescent="0.2">
      <c r="A14" s="161"/>
      <c r="B14" s="177"/>
      <c r="C14" s="178"/>
      <c r="D14" s="161"/>
      <c r="E14" s="178"/>
      <c r="F14" s="178"/>
      <c r="G14" s="213"/>
      <c r="H14" s="213"/>
      <c r="I14" s="161"/>
      <c r="J14" s="176"/>
    </row>
    <row r="15" spans="1:16" x14ac:dyDescent="0.2">
      <c r="A15" s="161"/>
      <c r="B15" s="177"/>
      <c r="C15" s="899" t="s">
        <v>65</v>
      </c>
      <c r="D15" s="899"/>
      <c r="E15" s="899"/>
      <c r="F15" s="899"/>
      <c r="G15" s="214">
        <v>66226088.780000001</v>
      </c>
      <c r="H15" s="214">
        <v>33202920.379999999</v>
      </c>
      <c r="I15" s="161"/>
      <c r="J15" s="176"/>
    </row>
    <row r="16" spans="1:16" x14ac:dyDescent="0.2">
      <c r="A16" s="161"/>
      <c r="B16" s="177"/>
      <c r="C16" s="178"/>
      <c r="D16" s="900" t="s">
        <v>78</v>
      </c>
      <c r="E16" s="900"/>
      <c r="F16" s="900"/>
      <c r="G16" s="215">
        <v>0</v>
      </c>
      <c r="H16" s="215">
        <v>0</v>
      </c>
      <c r="I16" s="161"/>
      <c r="J16" s="176"/>
    </row>
    <row r="17" spans="1:10" x14ac:dyDescent="0.2">
      <c r="A17" s="161"/>
      <c r="B17" s="177"/>
      <c r="C17" s="178"/>
      <c r="D17" s="900" t="s">
        <v>374</v>
      </c>
      <c r="E17" s="900"/>
      <c r="F17" s="900"/>
      <c r="G17" s="215">
        <v>0</v>
      </c>
      <c r="H17" s="215">
        <v>0</v>
      </c>
      <c r="I17" s="161"/>
      <c r="J17" s="176"/>
    </row>
    <row r="18" spans="1:10" x14ac:dyDescent="0.2">
      <c r="A18" s="161"/>
      <c r="B18" s="177"/>
      <c r="C18" s="216"/>
      <c r="D18" s="900" t="s">
        <v>375</v>
      </c>
      <c r="E18" s="900"/>
      <c r="F18" s="900"/>
      <c r="G18" s="215">
        <v>0</v>
      </c>
      <c r="H18" s="215">
        <v>0</v>
      </c>
      <c r="I18" s="161"/>
      <c r="J18" s="176"/>
    </row>
    <row r="19" spans="1:10" x14ac:dyDescent="0.2">
      <c r="A19" s="161"/>
      <c r="B19" s="177"/>
      <c r="C19" s="216"/>
      <c r="D19" s="900" t="s">
        <v>84</v>
      </c>
      <c r="E19" s="900"/>
      <c r="F19" s="900"/>
      <c r="G19" s="215">
        <v>0</v>
      </c>
      <c r="H19" s="215">
        <v>0</v>
      </c>
      <c r="I19" s="161"/>
      <c r="J19" s="176"/>
    </row>
    <row r="20" spans="1:10" x14ac:dyDescent="0.2">
      <c r="A20" s="161"/>
      <c r="B20" s="177"/>
      <c r="C20" s="216"/>
      <c r="D20" s="900" t="s">
        <v>376</v>
      </c>
      <c r="E20" s="900"/>
      <c r="F20" s="900"/>
      <c r="G20" s="215">
        <v>84569.62</v>
      </c>
      <c r="H20" s="215">
        <v>114722.7</v>
      </c>
      <c r="I20" s="161"/>
      <c r="J20" s="176"/>
    </row>
    <row r="21" spans="1:10" ht="12" customHeight="1" x14ac:dyDescent="0.2">
      <c r="A21" s="161"/>
      <c r="B21" s="177"/>
      <c r="C21" s="216"/>
      <c r="D21" s="900" t="s">
        <v>377</v>
      </c>
      <c r="E21" s="900"/>
      <c r="F21" s="900"/>
      <c r="G21" s="215">
        <v>0</v>
      </c>
      <c r="H21" s="215">
        <v>0</v>
      </c>
      <c r="I21" s="161"/>
      <c r="J21" s="176"/>
    </row>
    <row r="22" spans="1:10" ht="12" customHeight="1" x14ac:dyDescent="0.2">
      <c r="A22" s="161"/>
      <c r="B22" s="177"/>
      <c r="C22" s="216"/>
      <c r="D22" s="900" t="s">
        <v>131</v>
      </c>
      <c r="E22" s="900"/>
      <c r="F22" s="900"/>
      <c r="G22" s="215">
        <v>3650858.16</v>
      </c>
      <c r="H22" s="215">
        <v>2352314.6800000002</v>
      </c>
      <c r="I22" s="161"/>
      <c r="J22" s="176"/>
    </row>
    <row r="23" spans="1:10" ht="24.75" customHeight="1" x14ac:dyDescent="0.2">
      <c r="A23" s="161"/>
      <c r="B23" s="177"/>
      <c r="C23" s="216"/>
      <c r="D23" s="900" t="s">
        <v>378</v>
      </c>
      <c r="E23" s="900"/>
      <c r="F23" s="900"/>
      <c r="G23" s="215">
        <v>0</v>
      </c>
      <c r="H23" s="215">
        <v>0</v>
      </c>
      <c r="I23" s="161"/>
      <c r="J23" s="176"/>
    </row>
    <row r="24" spans="1:10" ht="23.25" customHeight="1" x14ac:dyDescent="0.2">
      <c r="A24" s="161"/>
      <c r="B24" s="177"/>
      <c r="C24" s="178"/>
      <c r="D24" s="900" t="s">
        <v>379</v>
      </c>
      <c r="E24" s="900"/>
      <c r="F24" s="900"/>
      <c r="G24" s="215">
        <v>62490661</v>
      </c>
      <c r="H24" s="215">
        <v>30735883</v>
      </c>
      <c r="I24" s="161"/>
      <c r="J24" s="176"/>
    </row>
    <row r="25" spans="1:10" ht="12" customHeight="1" x14ac:dyDescent="0.2">
      <c r="A25" s="161"/>
      <c r="B25" s="177"/>
      <c r="C25" s="216"/>
      <c r="D25" s="900" t="s">
        <v>380</v>
      </c>
      <c r="E25" s="900"/>
      <c r="F25" s="900"/>
      <c r="G25" s="215">
        <v>0</v>
      </c>
      <c r="H25" s="215">
        <v>0</v>
      </c>
      <c r="I25" s="161"/>
      <c r="J25" s="176"/>
    </row>
    <row r="26" spans="1:10" x14ac:dyDescent="0.2">
      <c r="A26" s="161"/>
      <c r="B26" s="177"/>
      <c r="C26" s="178"/>
      <c r="D26" s="900"/>
      <c r="E26" s="900"/>
      <c r="F26" s="217"/>
      <c r="G26" s="215"/>
      <c r="H26" s="215"/>
      <c r="I26" s="161"/>
      <c r="J26" s="176"/>
    </row>
    <row r="27" spans="1:10" x14ac:dyDescent="0.2">
      <c r="A27" s="161"/>
      <c r="B27" s="177"/>
      <c r="C27" s="178"/>
      <c r="D27" s="161"/>
      <c r="E27" s="178"/>
      <c r="F27" s="178"/>
      <c r="G27" s="213"/>
      <c r="H27" s="213"/>
      <c r="I27" s="161"/>
      <c r="J27" s="176"/>
    </row>
    <row r="28" spans="1:10" x14ac:dyDescent="0.2">
      <c r="A28" s="161"/>
      <c r="B28" s="177"/>
      <c r="C28" s="899" t="s">
        <v>66</v>
      </c>
      <c r="D28" s="899"/>
      <c r="E28" s="899"/>
      <c r="F28" s="899"/>
      <c r="G28" s="214">
        <v>29091555.07</v>
      </c>
      <c r="H28" s="214">
        <v>33064451.550000001</v>
      </c>
      <c r="I28" s="161"/>
      <c r="J28" s="176"/>
    </row>
    <row r="29" spans="1:10" x14ac:dyDescent="0.2">
      <c r="A29" s="161"/>
      <c r="B29" s="177"/>
      <c r="C29" s="218"/>
      <c r="D29" s="900" t="s">
        <v>381</v>
      </c>
      <c r="E29" s="900"/>
      <c r="F29" s="900"/>
      <c r="G29" s="215">
        <v>18478505.93</v>
      </c>
      <c r="H29" s="215">
        <v>16969700.27</v>
      </c>
      <c r="I29" s="161"/>
      <c r="J29" s="176"/>
    </row>
    <row r="30" spans="1:10" x14ac:dyDescent="0.2">
      <c r="A30" s="161"/>
      <c r="B30" s="177"/>
      <c r="C30" s="218"/>
      <c r="D30" s="900" t="s">
        <v>81</v>
      </c>
      <c r="E30" s="900"/>
      <c r="F30" s="900"/>
      <c r="G30" s="215">
        <v>1682969.46</v>
      </c>
      <c r="H30" s="215">
        <v>1800538.18</v>
      </c>
      <c r="I30" s="161"/>
      <c r="J30" s="176"/>
    </row>
    <row r="31" spans="1:10" x14ac:dyDescent="0.2">
      <c r="A31" s="161"/>
      <c r="B31" s="177"/>
      <c r="C31" s="218"/>
      <c r="D31" s="900" t="s">
        <v>83</v>
      </c>
      <c r="E31" s="900"/>
      <c r="F31" s="900"/>
      <c r="G31" s="215">
        <v>8735518.8200000003</v>
      </c>
      <c r="H31" s="215">
        <v>8680461.5500000007</v>
      </c>
      <c r="I31" s="161"/>
      <c r="J31" s="176"/>
    </row>
    <row r="32" spans="1:10" x14ac:dyDescent="0.2">
      <c r="A32" s="161"/>
      <c r="B32" s="177"/>
      <c r="C32" s="178"/>
      <c r="D32" s="900" t="s">
        <v>85</v>
      </c>
      <c r="E32" s="900"/>
      <c r="F32" s="900"/>
      <c r="G32" s="215">
        <v>0</v>
      </c>
      <c r="H32" s="215">
        <v>0</v>
      </c>
      <c r="I32" s="161"/>
      <c r="J32" s="176"/>
    </row>
    <row r="33" spans="1:10" x14ac:dyDescent="0.2">
      <c r="A33" s="161"/>
      <c r="B33" s="177"/>
      <c r="C33" s="218"/>
      <c r="D33" s="900" t="s">
        <v>382</v>
      </c>
      <c r="E33" s="900"/>
      <c r="F33" s="900"/>
      <c r="G33" s="215">
        <v>0</v>
      </c>
      <c r="H33" s="215">
        <v>0</v>
      </c>
      <c r="I33" s="161"/>
      <c r="J33" s="176"/>
    </row>
    <row r="34" spans="1:10" x14ac:dyDescent="0.2">
      <c r="A34" s="161"/>
      <c r="B34" s="177"/>
      <c r="C34" s="218"/>
      <c r="D34" s="900" t="s">
        <v>383</v>
      </c>
      <c r="E34" s="900"/>
      <c r="F34" s="900"/>
      <c r="G34" s="215">
        <v>0</v>
      </c>
      <c r="H34" s="215">
        <v>0</v>
      </c>
      <c r="I34" s="161"/>
      <c r="J34" s="176"/>
    </row>
    <row r="35" spans="1:10" x14ac:dyDescent="0.2">
      <c r="A35" s="161"/>
      <c r="B35" s="177"/>
      <c r="C35" s="218"/>
      <c r="D35" s="900" t="s">
        <v>88</v>
      </c>
      <c r="E35" s="900"/>
      <c r="F35" s="900"/>
      <c r="G35" s="215">
        <v>0</v>
      </c>
      <c r="H35" s="215">
        <v>5222000</v>
      </c>
      <c r="I35" s="161"/>
      <c r="J35" s="176"/>
    </row>
    <row r="36" spans="1:10" x14ac:dyDescent="0.2">
      <c r="A36" s="161"/>
      <c r="B36" s="177"/>
      <c r="C36" s="218"/>
      <c r="D36" s="900" t="s">
        <v>89</v>
      </c>
      <c r="E36" s="900"/>
      <c r="F36" s="900"/>
      <c r="G36" s="215">
        <v>0</v>
      </c>
      <c r="H36" s="215">
        <v>0</v>
      </c>
      <c r="I36" s="161"/>
      <c r="J36" s="176"/>
    </row>
    <row r="37" spans="1:10" x14ac:dyDescent="0.2">
      <c r="A37" s="161"/>
      <c r="B37" s="177"/>
      <c r="C37" s="218"/>
      <c r="D37" s="900" t="s">
        <v>91</v>
      </c>
      <c r="E37" s="900"/>
      <c r="F37" s="900"/>
      <c r="G37" s="215">
        <v>0</v>
      </c>
      <c r="H37" s="215">
        <v>0</v>
      </c>
      <c r="I37" s="161"/>
      <c r="J37" s="176"/>
    </row>
    <row r="38" spans="1:10" x14ac:dyDescent="0.2">
      <c r="A38" s="161"/>
      <c r="B38" s="177"/>
      <c r="C38" s="218"/>
      <c r="D38" s="900" t="s">
        <v>92</v>
      </c>
      <c r="E38" s="900"/>
      <c r="F38" s="900"/>
      <c r="G38" s="215">
        <v>0</v>
      </c>
      <c r="H38" s="215">
        <v>0</v>
      </c>
      <c r="I38" s="161"/>
      <c r="J38" s="176"/>
    </row>
    <row r="39" spans="1:10" x14ac:dyDescent="0.2">
      <c r="A39" s="161"/>
      <c r="B39" s="177"/>
      <c r="C39" s="218"/>
      <c r="D39" s="900" t="s">
        <v>93</v>
      </c>
      <c r="E39" s="900"/>
      <c r="F39" s="900"/>
      <c r="G39" s="215">
        <v>0</v>
      </c>
      <c r="H39" s="215">
        <v>0</v>
      </c>
      <c r="I39" s="161"/>
      <c r="J39" s="176"/>
    </row>
    <row r="40" spans="1:10" x14ac:dyDescent="0.2">
      <c r="A40" s="161"/>
      <c r="B40" s="177"/>
      <c r="C40" s="218"/>
      <c r="D40" s="900" t="s">
        <v>95</v>
      </c>
      <c r="E40" s="900"/>
      <c r="F40" s="900"/>
      <c r="G40" s="215">
        <v>0</v>
      </c>
      <c r="H40" s="215">
        <v>0</v>
      </c>
      <c r="I40" s="161"/>
      <c r="J40" s="176"/>
    </row>
    <row r="41" spans="1:10" x14ac:dyDescent="0.2">
      <c r="A41" s="161"/>
      <c r="B41" s="177"/>
      <c r="C41" s="218"/>
      <c r="D41" s="900" t="s">
        <v>384</v>
      </c>
      <c r="E41" s="900"/>
      <c r="F41" s="900"/>
      <c r="G41" s="215">
        <v>0</v>
      </c>
      <c r="H41" s="215">
        <v>0</v>
      </c>
      <c r="I41" s="161"/>
      <c r="J41" s="176"/>
    </row>
    <row r="42" spans="1:10" x14ac:dyDescent="0.2">
      <c r="A42" s="161"/>
      <c r="B42" s="177"/>
      <c r="C42" s="178"/>
      <c r="D42" s="900" t="s">
        <v>356</v>
      </c>
      <c r="E42" s="900"/>
      <c r="F42" s="900"/>
      <c r="G42" s="215">
        <v>0</v>
      </c>
      <c r="H42" s="215">
        <v>0</v>
      </c>
      <c r="I42" s="161"/>
      <c r="J42" s="176"/>
    </row>
    <row r="43" spans="1:10" x14ac:dyDescent="0.2">
      <c r="A43" s="161"/>
      <c r="B43" s="177"/>
      <c r="C43" s="218"/>
      <c r="D43" s="900" t="s">
        <v>102</v>
      </c>
      <c r="E43" s="900"/>
      <c r="F43" s="900"/>
      <c r="G43" s="215">
        <v>0</v>
      </c>
      <c r="H43" s="215">
        <v>0</v>
      </c>
      <c r="I43" s="161"/>
      <c r="J43" s="176"/>
    </row>
    <row r="44" spans="1:10" x14ac:dyDescent="0.2">
      <c r="A44" s="161"/>
      <c r="B44" s="177"/>
      <c r="C44" s="218"/>
      <c r="D44" s="900" t="s">
        <v>385</v>
      </c>
      <c r="E44" s="900"/>
      <c r="F44" s="900"/>
      <c r="G44" s="215">
        <v>194560.86</v>
      </c>
      <c r="H44" s="215">
        <v>391751.55</v>
      </c>
      <c r="I44" s="161"/>
      <c r="J44" s="176"/>
    </row>
    <row r="45" spans="1:10" x14ac:dyDescent="0.2">
      <c r="A45" s="161"/>
      <c r="B45" s="177"/>
      <c r="C45" s="218"/>
      <c r="D45" s="160"/>
      <c r="E45" s="160"/>
      <c r="F45" s="160"/>
      <c r="G45" s="160"/>
      <c r="H45" s="160"/>
      <c r="I45" s="161"/>
      <c r="J45" s="176"/>
    </row>
    <row r="46" spans="1:10" x14ac:dyDescent="0.2">
      <c r="A46" s="161"/>
      <c r="B46" s="177"/>
      <c r="C46" s="178"/>
      <c r="D46" s="161"/>
      <c r="E46" s="178"/>
      <c r="F46" s="178"/>
      <c r="G46" s="213"/>
      <c r="H46" s="213"/>
      <c r="I46" s="161"/>
      <c r="J46" s="176"/>
    </row>
    <row r="47" spans="1:10" s="223" customFormat="1" x14ac:dyDescent="0.2">
      <c r="A47" s="219"/>
      <c r="B47" s="220"/>
      <c r="C47" s="899" t="s">
        <v>386</v>
      </c>
      <c r="D47" s="899"/>
      <c r="E47" s="899"/>
      <c r="F47" s="899"/>
      <c r="G47" s="221">
        <v>37134533.710000001</v>
      </c>
      <c r="H47" s="221">
        <v>138468.82999999821</v>
      </c>
      <c r="I47" s="219"/>
      <c r="J47" s="222"/>
    </row>
    <row r="48" spans="1:10" x14ac:dyDescent="0.2">
      <c r="A48" s="161"/>
      <c r="B48" s="177"/>
      <c r="C48" s="218"/>
      <c r="D48" s="160"/>
      <c r="E48" s="160"/>
      <c r="F48" s="160"/>
      <c r="G48" s="160"/>
      <c r="H48" s="160"/>
      <c r="I48" s="161"/>
      <c r="J48" s="176"/>
    </row>
    <row r="49" spans="1:10" s="223" customFormat="1" x14ac:dyDescent="0.2">
      <c r="A49" s="219"/>
      <c r="B49" s="898" t="s">
        <v>387</v>
      </c>
      <c r="C49" s="899"/>
      <c r="D49" s="899"/>
      <c r="E49" s="899"/>
      <c r="F49" s="899"/>
      <c r="G49" s="224"/>
      <c r="H49" s="224"/>
      <c r="I49" s="219"/>
      <c r="J49" s="222"/>
    </row>
    <row r="50" spans="1:10" x14ac:dyDescent="0.2">
      <c r="A50" s="161"/>
      <c r="B50" s="177"/>
      <c r="C50" s="218"/>
      <c r="D50" s="160"/>
      <c r="E50" s="160"/>
      <c r="F50" s="160"/>
      <c r="G50" s="160"/>
      <c r="H50" s="160"/>
      <c r="I50" s="161"/>
      <c r="J50" s="176"/>
    </row>
    <row r="51" spans="1:10" s="223" customFormat="1" x14ac:dyDescent="0.2">
      <c r="A51" s="219"/>
      <c r="B51" s="177"/>
      <c r="C51" s="899" t="s">
        <v>65</v>
      </c>
      <c r="D51" s="899"/>
      <c r="E51" s="899"/>
      <c r="F51" s="899"/>
      <c r="G51" s="214">
        <v>0</v>
      </c>
      <c r="H51" s="214">
        <v>0</v>
      </c>
      <c r="I51" s="219"/>
      <c r="J51" s="222"/>
    </row>
    <row r="52" spans="1:10" s="223" customFormat="1" ht="12" customHeight="1" x14ac:dyDescent="0.2">
      <c r="A52" s="219"/>
      <c r="B52" s="177"/>
      <c r="C52" s="218"/>
      <c r="D52" s="901" t="s">
        <v>32</v>
      </c>
      <c r="E52" s="901"/>
      <c r="F52" s="901"/>
      <c r="G52" s="215">
        <v>0</v>
      </c>
      <c r="H52" s="215">
        <v>0</v>
      </c>
      <c r="I52" s="219"/>
      <c r="J52" s="222"/>
    </row>
    <row r="53" spans="1:10" s="223" customFormat="1" x14ac:dyDescent="0.2">
      <c r="A53" s="219"/>
      <c r="B53" s="177"/>
      <c r="C53" s="218"/>
      <c r="D53" s="900" t="s">
        <v>34</v>
      </c>
      <c r="E53" s="900"/>
      <c r="F53" s="900"/>
      <c r="G53" s="215">
        <v>0</v>
      </c>
      <c r="H53" s="215">
        <v>0</v>
      </c>
      <c r="I53" s="219"/>
      <c r="J53" s="222"/>
    </row>
    <row r="54" spans="1:10" s="223" customFormat="1" x14ac:dyDescent="0.2">
      <c r="A54" s="219"/>
      <c r="B54" s="177"/>
      <c r="C54" s="218"/>
      <c r="D54" s="900" t="s">
        <v>388</v>
      </c>
      <c r="E54" s="900"/>
      <c r="F54" s="900"/>
      <c r="G54" s="215">
        <v>0</v>
      </c>
      <c r="H54" s="215">
        <v>0</v>
      </c>
      <c r="I54" s="219"/>
      <c r="J54" s="222"/>
    </row>
    <row r="55" spans="1:10" x14ac:dyDescent="0.2">
      <c r="A55" s="161"/>
      <c r="B55" s="177"/>
      <c r="C55" s="218"/>
      <c r="D55" s="160"/>
      <c r="E55" s="160"/>
      <c r="F55" s="160"/>
      <c r="G55" s="160"/>
      <c r="H55" s="160"/>
      <c r="I55" s="161"/>
      <c r="J55" s="176"/>
    </row>
    <row r="56" spans="1:10" s="223" customFormat="1" x14ac:dyDescent="0.2">
      <c r="A56" s="219"/>
      <c r="B56" s="177"/>
      <c r="C56" s="899" t="s">
        <v>66</v>
      </c>
      <c r="D56" s="899"/>
      <c r="E56" s="899"/>
      <c r="F56" s="899"/>
      <c r="G56" s="214">
        <v>18618155.280000001</v>
      </c>
      <c r="H56" s="214">
        <v>14169.4</v>
      </c>
      <c r="I56" s="219"/>
      <c r="J56" s="222"/>
    </row>
    <row r="57" spans="1:10" s="223" customFormat="1" x14ac:dyDescent="0.2">
      <c r="A57" s="219"/>
      <c r="B57" s="177"/>
      <c r="C57" s="218"/>
      <c r="D57" s="901" t="s">
        <v>32</v>
      </c>
      <c r="E57" s="901"/>
      <c r="F57" s="901"/>
      <c r="G57" s="215">
        <v>18525687.5</v>
      </c>
      <c r="H57" s="215">
        <v>0</v>
      </c>
      <c r="I57" s="219"/>
      <c r="J57" s="222"/>
    </row>
    <row r="58" spans="1:10" s="223" customFormat="1" x14ac:dyDescent="0.2">
      <c r="A58" s="219"/>
      <c r="B58" s="177"/>
      <c r="C58" s="218"/>
      <c r="D58" s="900" t="s">
        <v>34</v>
      </c>
      <c r="E58" s="900"/>
      <c r="F58" s="900"/>
      <c r="G58" s="215">
        <v>92467.78</v>
      </c>
      <c r="H58" s="215">
        <v>14169.4</v>
      </c>
      <c r="I58" s="219"/>
      <c r="J58" s="222"/>
    </row>
    <row r="59" spans="1:10" s="223" customFormat="1" x14ac:dyDescent="0.2">
      <c r="A59" s="219"/>
      <c r="B59" s="177"/>
      <c r="C59" s="218"/>
      <c r="D59" s="901" t="s">
        <v>389</v>
      </c>
      <c r="E59" s="901"/>
      <c r="F59" s="901"/>
      <c r="G59" s="215">
        <v>0</v>
      </c>
      <c r="H59" s="215">
        <v>0</v>
      </c>
      <c r="I59" s="219"/>
      <c r="J59" s="222"/>
    </row>
    <row r="60" spans="1:10" x14ac:dyDescent="0.2">
      <c r="A60" s="161"/>
      <c r="B60" s="177"/>
      <c r="C60" s="218"/>
      <c r="D60" s="160"/>
      <c r="E60" s="160"/>
      <c r="F60" s="160"/>
      <c r="G60" s="160"/>
      <c r="H60" s="160"/>
      <c r="I60" s="161"/>
      <c r="J60" s="176"/>
    </row>
    <row r="61" spans="1:10" s="223" customFormat="1" x14ac:dyDescent="0.2">
      <c r="A61" s="219"/>
      <c r="B61" s="220"/>
      <c r="C61" s="899" t="s">
        <v>390</v>
      </c>
      <c r="D61" s="899"/>
      <c r="E61" s="899"/>
      <c r="F61" s="899"/>
      <c r="G61" s="221">
        <v>-18618155.280000001</v>
      </c>
      <c r="H61" s="221">
        <v>-14169.4</v>
      </c>
      <c r="I61" s="219"/>
      <c r="J61" s="222"/>
    </row>
    <row r="62" spans="1:10" x14ac:dyDescent="0.2">
      <c r="A62" s="161"/>
      <c r="B62" s="177"/>
      <c r="C62" s="218"/>
      <c r="D62" s="160"/>
      <c r="E62" s="160"/>
      <c r="F62" s="160"/>
      <c r="G62" s="160"/>
      <c r="H62" s="160"/>
      <c r="I62" s="161"/>
      <c r="J62" s="176"/>
    </row>
    <row r="63" spans="1:10" x14ac:dyDescent="0.2">
      <c r="A63" s="161"/>
      <c r="B63" s="177"/>
      <c r="C63" s="218"/>
      <c r="D63" s="160"/>
      <c r="E63" s="160"/>
      <c r="F63" s="160"/>
      <c r="G63" s="160"/>
      <c r="H63" s="160"/>
      <c r="I63" s="161"/>
      <c r="J63" s="176"/>
    </row>
    <row r="64" spans="1:10" s="223" customFormat="1" x14ac:dyDescent="0.2">
      <c r="A64" s="219"/>
      <c r="B64" s="898" t="s">
        <v>391</v>
      </c>
      <c r="C64" s="899"/>
      <c r="D64" s="899"/>
      <c r="E64" s="899"/>
      <c r="F64" s="899"/>
      <c r="G64" s="224"/>
      <c r="H64" s="224"/>
      <c r="I64" s="219"/>
      <c r="J64" s="222"/>
    </row>
    <row r="65" spans="1:10" x14ac:dyDescent="0.2">
      <c r="A65" s="161"/>
      <c r="B65" s="177"/>
      <c r="C65" s="218"/>
      <c r="D65" s="160"/>
      <c r="E65" s="160"/>
      <c r="F65" s="160"/>
      <c r="G65" s="160"/>
      <c r="H65" s="160"/>
      <c r="I65" s="161"/>
      <c r="J65" s="176"/>
    </row>
    <row r="66" spans="1:10" s="223" customFormat="1" x14ac:dyDescent="0.2">
      <c r="A66" s="219"/>
      <c r="B66" s="177"/>
      <c r="C66" s="899" t="s">
        <v>65</v>
      </c>
      <c r="D66" s="899"/>
      <c r="E66" s="899"/>
      <c r="F66" s="899"/>
      <c r="G66" s="214">
        <v>0</v>
      </c>
      <c r="H66" s="214">
        <v>0</v>
      </c>
      <c r="I66" s="219"/>
      <c r="J66" s="222"/>
    </row>
    <row r="67" spans="1:10" s="223" customFormat="1" ht="12" customHeight="1" x14ac:dyDescent="0.2">
      <c r="A67" s="219"/>
      <c r="B67" s="177"/>
      <c r="C67" s="218"/>
      <c r="D67" s="900" t="s">
        <v>392</v>
      </c>
      <c r="E67" s="900"/>
      <c r="F67" s="900"/>
      <c r="G67" s="215">
        <v>0</v>
      </c>
      <c r="H67" s="215">
        <v>0</v>
      </c>
      <c r="I67" s="219"/>
      <c r="J67" s="222"/>
    </row>
    <row r="68" spans="1:10" s="223" customFormat="1" x14ac:dyDescent="0.2">
      <c r="A68" s="219"/>
      <c r="B68" s="177"/>
      <c r="C68" s="218"/>
      <c r="D68" s="901" t="s">
        <v>393</v>
      </c>
      <c r="E68" s="901"/>
      <c r="F68" s="901"/>
      <c r="G68" s="215">
        <v>0</v>
      </c>
      <c r="H68" s="215">
        <v>0</v>
      </c>
      <c r="I68" s="219"/>
      <c r="J68" s="222"/>
    </row>
    <row r="69" spans="1:10" s="223" customFormat="1" x14ac:dyDescent="0.2">
      <c r="A69" s="219"/>
      <c r="B69" s="177"/>
      <c r="C69" s="218"/>
      <c r="D69" s="900" t="s">
        <v>394</v>
      </c>
      <c r="E69" s="900"/>
      <c r="F69" s="900"/>
      <c r="G69" s="215">
        <v>0</v>
      </c>
      <c r="H69" s="215">
        <v>0</v>
      </c>
      <c r="I69" s="219"/>
      <c r="J69" s="222"/>
    </row>
    <row r="70" spans="1:10" s="223" customFormat="1" x14ac:dyDescent="0.2">
      <c r="A70" s="219"/>
      <c r="B70" s="177"/>
      <c r="C70" s="218"/>
      <c r="D70" s="901" t="s">
        <v>395</v>
      </c>
      <c r="E70" s="901"/>
      <c r="F70" s="901"/>
      <c r="G70" s="215">
        <v>0</v>
      </c>
      <c r="H70" s="215">
        <v>0</v>
      </c>
      <c r="I70" s="219"/>
      <c r="J70" s="222"/>
    </row>
    <row r="71" spans="1:10" x14ac:dyDescent="0.2">
      <c r="A71" s="161"/>
      <c r="B71" s="177"/>
      <c r="C71" s="218"/>
      <c r="D71" s="160"/>
      <c r="E71" s="160"/>
      <c r="F71" s="160"/>
      <c r="G71" s="160"/>
      <c r="H71" s="160"/>
      <c r="I71" s="161"/>
      <c r="J71" s="176"/>
    </row>
    <row r="72" spans="1:10" s="223" customFormat="1" x14ac:dyDescent="0.2">
      <c r="A72" s="219"/>
      <c r="B72" s="177"/>
      <c r="C72" s="899" t="s">
        <v>66</v>
      </c>
      <c r="D72" s="899"/>
      <c r="E72" s="899"/>
      <c r="F72" s="899"/>
      <c r="G72" s="214">
        <v>0</v>
      </c>
      <c r="H72" s="214">
        <v>0</v>
      </c>
      <c r="I72" s="219"/>
      <c r="J72" s="222"/>
    </row>
    <row r="73" spans="1:10" s="223" customFormat="1" x14ac:dyDescent="0.2">
      <c r="A73" s="219"/>
      <c r="B73" s="177"/>
      <c r="C73" s="160"/>
      <c r="D73" s="902" t="s">
        <v>396</v>
      </c>
      <c r="E73" s="902"/>
      <c r="F73" s="902"/>
      <c r="G73" s="215">
        <v>0</v>
      </c>
      <c r="H73" s="215">
        <v>0</v>
      </c>
      <c r="I73" s="219"/>
      <c r="J73" s="222"/>
    </row>
    <row r="74" spans="1:10" s="223" customFormat="1" x14ac:dyDescent="0.2">
      <c r="A74" s="219"/>
      <c r="B74" s="177"/>
      <c r="C74" s="160"/>
      <c r="D74" s="905" t="s">
        <v>393</v>
      </c>
      <c r="E74" s="905"/>
      <c r="F74" s="905"/>
      <c r="G74" s="215">
        <v>0</v>
      </c>
      <c r="H74" s="215">
        <v>0</v>
      </c>
      <c r="I74" s="219"/>
      <c r="J74" s="222"/>
    </row>
    <row r="75" spans="1:10" s="223" customFormat="1" x14ac:dyDescent="0.2">
      <c r="A75" s="219"/>
      <c r="B75" s="177"/>
      <c r="C75" s="218"/>
      <c r="D75" s="905" t="s">
        <v>394</v>
      </c>
      <c r="E75" s="905"/>
      <c r="F75" s="905"/>
      <c r="G75" s="215">
        <v>0</v>
      </c>
      <c r="H75" s="215">
        <v>0</v>
      </c>
      <c r="I75" s="219"/>
      <c r="J75" s="222"/>
    </row>
    <row r="76" spans="1:10" s="223" customFormat="1" x14ac:dyDescent="0.2">
      <c r="A76" s="219"/>
      <c r="B76" s="177"/>
      <c r="C76" s="218"/>
      <c r="D76" s="902" t="s">
        <v>397</v>
      </c>
      <c r="E76" s="902"/>
      <c r="F76" s="902"/>
      <c r="G76" s="215">
        <v>0</v>
      </c>
      <c r="H76" s="215">
        <v>0</v>
      </c>
      <c r="I76" s="219"/>
      <c r="J76" s="222"/>
    </row>
    <row r="77" spans="1:10" x14ac:dyDescent="0.2">
      <c r="A77" s="161"/>
      <c r="B77" s="177"/>
      <c r="C77" s="218"/>
      <c r="D77" s="160"/>
      <c r="E77" s="160"/>
      <c r="F77" s="160"/>
      <c r="G77" s="160"/>
      <c r="H77" s="160"/>
      <c r="I77" s="161"/>
      <c r="J77" s="176"/>
    </row>
    <row r="78" spans="1:10" x14ac:dyDescent="0.2">
      <c r="A78" s="161"/>
      <c r="B78" s="177"/>
      <c r="C78" s="218"/>
      <c r="D78" s="160"/>
      <c r="E78" s="160"/>
      <c r="F78" s="160"/>
      <c r="G78" s="160"/>
      <c r="H78" s="160"/>
      <c r="I78" s="161"/>
      <c r="J78" s="176"/>
    </row>
    <row r="79" spans="1:10" s="223" customFormat="1" x14ac:dyDescent="0.2">
      <c r="A79" s="219"/>
      <c r="B79" s="177"/>
      <c r="C79" s="899" t="s">
        <v>398</v>
      </c>
      <c r="D79" s="899"/>
      <c r="E79" s="899"/>
      <c r="F79" s="899"/>
      <c r="G79" s="214">
        <v>0</v>
      </c>
      <c r="H79" s="214">
        <v>0</v>
      </c>
      <c r="I79" s="219"/>
      <c r="J79" s="222"/>
    </row>
    <row r="80" spans="1:10" x14ac:dyDescent="0.2">
      <c r="A80" s="161"/>
      <c r="B80" s="177"/>
      <c r="C80" s="218"/>
      <c r="D80" s="160"/>
      <c r="E80" s="160"/>
      <c r="F80" s="160"/>
      <c r="G80" s="160"/>
      <c r="H80" s="160"/>
      <c r="I80" s="161"/>
      <c r="J80" s="176"/>
    </row>
    <row r="81" spans="1:10" x14ac:dyDescent="0.2">
      <c r="A81" s="161"/>
      <c r="B81" s="177"/>
      <c r="C81" s="218"/>
      <c r="D81" s="160"/>
      <c r="E81" s="160"/>
      <c r="F81" s="160"/>
      <c r="G81" s="160"/>
      <c r="H81" s="160"/>
      <c r="I81" s="161"/>
      <c r="J81" s="176"/>
    </row>
    <row r="82" spans="1:10" s="223" customFormat="1" ht="12" customHeight="1" x14ac:dyDescent="0.2">
      <c r="A82" s="219"/>
      <c r="B82" s="903" t="s">
        <v>399</v>
      </c>
      <c r="C82" s="904"/>
      <c r="D82" s="904"/>
      <c r="E82" s="904"/>
      <c r="F82" s="904"/>
      <c r="G82" s="221">
        <v>18516378.43</v>
      </c>
      <c r="H82" s="221">
        <v>124299.42999999822</v>
      </c>
      <c r="I82" s="219"/>
      <c r="J82" s="222"/>
    </row>
    <row r="83" spans="1:10" s="223" customFormat="1" x14ac:dyDescent="0.2">
      <c r="A83" s="219"/>
      <c r="B83" s="220"/>
      <c r="C83" s="218"/>
      <c r="D83" s="218"/>
      <c r="E83" s="218"/>
      <c r="F83" s="218"/>
      <c r="G83" s="221"/>
      <c r="H83" s="221"/>
      <c r="I83" s="219"/>
      <c r="J83" s="222"/>
    </row>
    <row r="84" spans="1:10" s="223" customFormat="1" ht="12" customHeight="1" x14ac:dyDescent="0.2">
      <c r="A84" s="219"/>
      <c r="B84" s="898" t="s">
        <v>400</v>
      </c>
      <c r="C84" s="899"/>
      <c r="D84" s="899"/>
      <c r="E84" s="899"/>
      <c r="F84" s="899"/>
      <c r="G84" s="225">
        <v>2922090.76</v>
      </c>
      <c r="H84" s="225">
        <v>2797791.33</v>
      </c>
      <c r="I84" s="219"/>
      <c r="J84" s="222"/>
    </row>
    <row r="85" spans="1:10" s="223" customFormat="1" ht="12" customHeight="1" x14ac:dyDescent="0.2">
      <c r="A85" s="219"/>
      <c r="B85" s="898" t="s">
        <v>401</v>
      </c>
      <c r="C85" s="899"/>
      <c r="D85" s="899"/>
      <c r="E85" s="899"/>
      <c r="F85" s="899"/>
      <c r="G85" s="226">
        <v>21438469.189999998</v>
      </c>
      <c r="H85" s="226">
        <v>2922090.7599999984</v>
      </c>
      <c r="I85" s="219"/>
      <c r="J85" s="222"/>
    </row>
    <row r="86" spans="1:10" s="223" customFormat="1" x14ac:dyDescent="0.2">
      <c r="A86" s="219"/>
      <c r="B86" s="220"/>
      <c r="C86" s="218"/>
      <c r="D86" s="218"/>
      <c r="E86" s="218"/>
      <c r="F86" s="218"/>
      <c r="G86" s="221"/>
      <c r="H86" s="221"/>
      <c r="I86" s="219"/>
      <c r="J86" s="222"/>
    </row>
    <row r="87" spans="1:10" s="223" customFormat="1" x14ac:dyDescent="0.2">
      <c r="A87" s="219"/>
      <c r="B87" s="177"/>
      <c r="C87" s="218"/>
      <c r="D87" s="218"/>
      <c r="E87" s="218"/>
      <c r="F87" s="218"/>
      <c r="G87" s="221"/>
      <c r="H87" s="221"/>
      <c r="I87" s="219"/>
      <c r="J87" s="222"/>
    </row>
    <row r="88" spans="1:10" x14ac:dyDescent="0.2">
      <c r="A88" s="161"/>
      <c r="B88" s="227"/>
      <c r="C88" s="228"/>
      <c r="D88" s="228"/>
      <c r="E88" s="228"/>
      <c r="F88" s="228"/>
      <c r="G88" s="229"/>
      <c r="H88" s="229"/>
      <c r="I88" s="190"/>
      <c r="J88" s="191"/>
    </row>
    <row r="89" spans="1:10" x14ac:dyDescent="0.2">
      <c r="A89" s="161"/>
      <c r="I89" s="161"/>
      <c r="J89" s="160"/>
    </row>
    <row r="90" spans="1:10" x14ac:dyDescent="0.2">
      <c r="A90" s="160"/>
      <c r="B90" s="192" t="s">
        <v>368</v>
      </c>
      <c r="C90" s="192"/>
      <c r="D90" s="192"/>
      <c r="E90" s="192"/>
      <c r="F90" s="192"/>
      <c r="G90" s="192"/>
      <c r="H90" s="192"/>
      <c r="I90" s="192"/>
      <c r="J90" s="160"/>
    </row>
    <row r="93" spans="1:10" x14ac:dyDescent="0.2">
      <c r="A93" s="160"/>
      <c r="B93" s="192"/>
      <c r="C93" s="193"/>
      <c r="D93" s="194"/>
      <c r="E93" s="194"/>
      <c r="F93" s="160"/>
      <c r="G93" s="230"/>
      <c r="H93" s="193"/>
      <c r="I93" s="194"/>
      <c r="J93" s="160"/>
    </row>
    <row r="94" spans="1:10" x14ac:dyDescent="0.2">
      <c r="A94" s="160"/>
      <c r="B94" s="192"/>
      <c r="C94" s="193"/>
      <c r="D94" s="231"/>
      <c r="E94" s="231"/>
      <c r="F94" s="231"/>
      <c r="G94" s="231"/>
      <c r="H94" s="193"/>
      <c r="I94" s="194"/>
      <c r="J94" s="160"/>
    </row>
    <row r="95" spans="1:10" ht="15" customHeight="1" x14ac:dyDescent="0.2">
      <c r="A95" s="160"/>
      <c r="B95" s="232"/>
      <c r="C95" s="160"/>
      <c r="D95" s="196"/>
      <c r="E95" s="196"/>
      <c r="F95" s="233"/>
      <c r="G95" s="196"/>
      <c r="H95" s="196"/>
      <c r="I95" s="184"/>
      <c r="J95" s="160"/>
    </row>
    <row r="96" spans="1:10" ht="15" customHeight="1" x14ac:dyDescent="0.2">
      <c r="A96" s="160"/>
      <c r="B96" s="234"/>
      <c r="C96" s="160"/>
      <c r="D96" s="198"/>
      <c r="E96" s="198"/>
      <c r="F96" s="235"/>
      <c r="G96" s="198"/>
      <c r="H96" s="198"/>
      <c r="I96" s="184"/>
      <c r="J96" s="160"/>
    </row>
    <row r="97" ht="30" customHeight="1" x14ac:dyDescent="0.2"/>
  </sheetData>
  <mergeCells count="62">
    <mergeCell ref="D74:F74"/>
    <mergeCell ref="D75:F75"/>
    <mergeCell ref="D76:F76"/>
    <mergeCell ref="C79:F79"/>
    <mergeCell ref="B10:E10"/>
    <mergeCell ref="C47:F47"/>
    <mergeCell ref="B49:F49"/>
    <mergeCell ref="C51:F51"/>
    <mergeCell ref="D19:F19"/>
    <mergeCell ref="D20:F20"/>
    <mergeCell ref="D21:F21"/>
    <mergeCell ref="D22:F22"/>
    <mergeCell ref="D23:F23"/>
    <mergeCell ref="B13:F13"/>
    <mergeCell ref="C15:F15"/>
    <mergeCell ref="D16:F16"/>
    <mergeCell ref="D17:F17"/>
    <mergeCell ref="D18:F18"/>
    <mergeCell ref="D24:F24"/>
    <mergeCell ref="E2:G2"/>
    <mergeCell ref="E3:G3"/>
    <mergeCell ref="E4:G4"/>
    <mergeCell ref="E5:G5"/>
    <mergeCell ref="E6:G6"/>
    <mergeCell ref="D25:F25"/>
    <mergeCell ref="D26:E26"/>
    <mergeCell ref="C28:F28"/>
    <mergeCell ref="D29:F29"/>
    <mergeCell ref="D31:F31"/>
    <mergeCell ref="D30:F30"/>
    <mergeCell ref="D32:F32"/>
    <mergeCell ref="D33:F33"/>
    <mergeCell ref="D34:F34"/>
    <mergeCell ref="D35:F35"/>
    <mergeCell ref="B84:F84"/>
    <mergeCell ref="D58:F58"/>
    <mergeCell ref="D59:F59"/>
    <mergeCell ref="C61:F61"/>
    <mergeCell ref="B64:F64"/>
    <mergeCell ref="C66:F66"/>
    <mergeCell ref="D67:F67"/>
    <mergeCell ref="D68:F68"/>
    <mergeCell ref="D69:F69"/>
    <mergeCell ref="D70:F70"/>
    <mergeCell ref="C72:F72"/>
    <mergeCell ref="B82:F82"/>
    <mergeCell ref="B85:F85"/>
    <mergeCell ref="D36:F36"/>
    <mergeCell ref="D37:F37"/>
    <mergeCell ref="D38:F38"/>
    <mergeCell ref="D39:F39"/>
    <mergeCell ref="D40:F40"/>
    <mergeCell ref="D41:F41"/>
    <mergeCell ref="D42:F42"/>
    <mergeCell ref="D43:F43"/>
    <mergeCell ref="D44:F44"/>
    <mergeCell ref="D52:F52"/>
    <mergeCell ref="D53:F53"/>
    <mergeCell ref="D54:F54"/>
    <mergeCell ref="C56:F56"/>
    <mergeCell ref="D57:F57"/>
    <mergeCell ref="D73:F73"/>
  </mergeCells>
  <printOptions horizontalCentered="1" verticalCentered="1"/>
  <pageMargins left="0.35433070866141736" right="0.15748031496062992" top="0" bottom="0" header="0" footer="0"/>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E221"/>
  <sheetViews>
    <sheetView workbookViewId="0">
      <selection activeCell="A2" sqref="A2:E3"/>
    </sheetView>
  </sheetViews>
  <sheetFormatPr baseColWidth="10" defaultRowHeight="15" x14ac:dyDescent="0.25"/>
  <cols>
    <col min="4" max="5" width="11.42578125" style="7"/>
  </cols>
  <sheetData>
    <row r="2" spans="1:5" x14ac:dyDescent="0.25">
      <c r="A2" s="917" t="s">
        <v>1</v>
      </c>
      <c r="B2" s="917"/>
      <c r="C2" s="917"/>
      <c r="D2" s="917"/>
      <c r="E2" s="13" t="e">
        <f>ESF!#REF!</f>
        <v>#REF!</v>
      </c>
    </row>
    <row r="3" spans="1:5" x14ac:dyDescent="0.25">
      <c r="A3" s="917" t="s">
        <v>3</v>
      </c>
      <c r="B3" s="917"/>
      <c r="C3" s="917"/>
      <c r="D3" s="917"/>
      <c r="E3" s="13" t="e">
        <f>ESF!#REF!</f>
        <v>#REF!</v>
      </c>
    </row>
    <row r="4" spans="1:5" x14ac:dyDescent="0.25">
      <c r="A4" s="917" t="s">
        <v>2</v>
      </c>
      <c r="B4" s="917"/>
      <c r="C4" s="917"/>
      <c r="D4" s="917"/>
      <c r="E4" s="14"/>
    </row>
    <row r="5" spans="1:5" x14ac:dyDescent="0.25">
      <c r="A5" s="917" t="s">
        <v>71</v>
      </c>
      <c r="B5" s="917"/>
      <c r="C5" s="917"/>
      <c r="D5" s="917"/>
      <c r="E5" t="s">
        <v>69</v>
      </c>
    </row>
    <row r="6" spans="1:5" x14ac:dyDescent="0.25">
      <c r="A6" s="6"/>
      <c r="B6" s="6"/>
      <c r="C6" s="912" t="s">
        <v>4</v>
      </c>
      <c r="D6" s="912"/>
      <c r="E6" s="1">
        <v>2013</v>
      </c>
    </row>
    <row r="7" spans="1:5" x14ac:dyDescent="0.25">
      <c r="A7" s="908" t="s">
        <v>67</v>
      </c>
      <c r="B7" s="909" t="s">
        <v>7</v>
      </c>
      <c r="C7" s="910" t="s">
        <v>9</v>
      </c>
      <c r="D7" s="910"/>
      <c r="E7" s="8">
        <f>ESF!B11</f>
        <v>21438469.190000001</v>
      </c>
    </row>
    <row r="8" spans="1:5" x14ac:dyDescent="0.25">
      <c r="A8" s="908"/>
      <c r="B8" s="909"/>
      <c r="C8" s="910" t="s">
        <v>11</v>
      </c>
      <c r="D8" s="910"/>
      <c r="E8" s="8">
        <f>ESF!B12</f>
        <v>1376343.47</v>
      </c>
    </row>
    <row r="9" spans="1:5" x14ac:dyDescent="0.25">
      <c r="A9" s="908"/>
      <c r="B9" s="909"/>
      <c r="C9" s="910" t="s">
        <v>13</v>
      </c>
      <c r="D9" s="910"/>
      <c r="E9" s="8">
        <f>ESF!B13</f>
        <v>0</v>
      </c>
    </row>
    <row r="10" spans="1:5" x14ac:dyDescent="0.25">
      <c r="A10" s="908"/>
      <c r="B10" s="909"/>
      <c r="C10" s="910" t="s">
        <v>15</v>
      </c>
      <c r="D10" s="910"/>
      <c r="E10" s="8">
        <f>ESF!B14</f>
        <v>0</v>
      </c>
    </row>
    <row r="11" spans="1:5" x14ac:dyDescent="0.25">
      <c r="A11" s="908"/>
      <c r="B11" s="909"/>
      <c r="C11" s="910" t="s">
        <v>17</v>
      </c>
      <c r="D11" s="910"/>
      <c r="E11" s="8">
        <f>ESF!B15</f>
        <v>0</v>
      </c>
    </row>
    <row r="12" spans="1:5" x14ac:dyDescent="0.25">
      <c r="A12" s="908"/>
      <c r="B12" s="909"/>
      <c r="C12" s="910" t="s">
        <v>19</v>
      </c>
      <c r="D12" s="910"/>
      <c r="E12" s="8">
        <f>ESF!B16</f>
        <v>0</v>
      </c>
    </row>
    <row r="13" spans="1:5" x14ac:dyDescent="0.25">
      <c r="A13" s="908"/>
      <c r="B13" s="909"/>
      <c r="C13" s="910" t="s">
        <v>21</v>
      </c>
      <c r="D13" s="910"/>
      <c r="E13" s="8">
        <f>ESF!B17</f>
        <v>0</v>
      </c>
    </row>
    <row r="14" spans="1:5" ht="15.75" thickBot="1" x14ac:dyDescent="0.3">
      <c r="A14" s="908"/>
      <c r="B14" s="4"/>
      <c r="C14" s="911" t="s">
        <v>24</v>
      </c>
      <c r="D14" s="911"/>
      <c r="E14" s="9">
        <f>ESF!B19</f>
        <v>22814812.66</v>
      </c>
    </row>
    <row r="15" spans="1:5" x14ac:dyDescent="0.25">
      <c r="A15" s="908"/>
      <c r="B15" s="909" t="s">
        <v>26</v>
      </c>
      <c r="C15" s="910" t="s">
        <v>28</v>
      </c>
      <c r="D15" s="910"/>
      <c r="E15" s="8">
        <f>ESF!B24</f>
        <v>0</v>
      </c>
    </row>
    <row r="16" spans="1:5" x14ac:dyDescent="0.25">
      <c r="A16" s="908"/>
      <c r="B16" s="909"/>
      <c r="C16" s="910" t="s">
        <v>30</v>
      </c>
      <c r="D16" s="910"/>
      <c r="E16" s="8">
        <f>ESF!B25</f>
        <v>0</v>
      </c>
    </row>
    <row r="17" spans="1:5" x14ac:dyDescent="0.25">
      <c r="A17" s="908"/>
      <c r="B17" s="909"/>
      <c r="C17" s="910" t="s">
        <v>32</v>
      </c>
      <c r="D17" s="910"/>
      <c r="E17" s="8">
        <f>ESF!B26</f>
        <v>37051375</v>
      </c>
    </row>
    <row r="18" spans="1:5" x14ac:dyDescent="0.25">
      <c r="A18" s="908"/>
      <c r="B18" s="909"/>
      <c r="C18" s="910" t="s">
        <v>34</v>
      </c>
      <c r="D18" s="910"/>
      <c r="E18" s="8">
        <f>ESF!B27</f>
        <v>7002281.8799999999</v>
      </c>
    </row>
    <row r="19" spans="1:5" x14ac:dyDescent="0.25">
      <c r="A19" s="908"/>
      <c r="B19" s="909"/>
      <c r="C19" s="910" t="s">
        <v>36</v>
      </c>
      <c r="D19" s="910"/>
      <c r="E19" s="8">
        <f>ESF!B28</f>
        <v>0</v>
      </c>
    </row>
    <row r="20" spans="1:5" x14ac:dyDescent="0.25">
      <c r="A20" s="908"/>
      <c r="B20" s="909"/>
      <c r="C20" s="910" t="s">
        <v>38</v>
      </c>
      <c r="D20" s="910"/>
      <c r="E20" s="8">
        <f>ESF!B29</f>
        <v>-942455.89</v>
      </c>
    </row>
    <row r="21" spans="1:5" x14ac:dyDescent="0.25">
      <c r="A21" s="908"/>
      <c r="B21" s="909"/>
      <c r="C21" s="910" t="s">
        <v>40</v>
      </c>
      <c r="D21" s="910"/>
      <c r="E21" s="8">
        <f>ESF!B30</f>
        <v>0</v>
      </c>
    </row>
    <row r="22" spans="1:5" x14ac:dyDescent="0.25">
      <c r="A22" s="908"/>
      <c r="B22" s="909"/>
      <c r="C22" s="910" t="s">
        <v>41</v>
      </c>
      <c r="D22" s="910"/>
      <c r="E22" s="8">
        <f>ESF!B31</f>
        <v>0</v>
      </c>
    </row>
    <row r="23" spans="1:5" x14ac:dyDescent="0.25">
      <c r="A23" s="908"/>
      <c r="B23" s="909"/>
      <c r="C23" s="910" t="s">
        <v>43</v>
      </c>
      <c r="D23" s="910"/>
      <c r="E23" s="8">
        <f>ESF!B32</f>
        <v>0</v>
      </c>
    </row>
    <row r="24" spans="1:5" ht="15.75" thickBot="1" x14ac:dyDescent="0.3">
      <c r="A24" s="908"/>
      <c r="B24" s="4"/>
      <c r="C24" s="911" t="s">
        <v>45</v>
      </c>
      <c r="D24" s="911"/>
      <c r="E24" s="9">
        <f>ESF!B34</f>
        <v>43111200.990000002</v>
      </c>
    </row>
    <row r="25" spans="1:5" ht="15.75" thickBot="1" x14ac:dyDescent="0.3">
      <c r="A25" s="908"/>
      <c r="B25" s="2"/>
      <c r="C25" s="911" t="s">
        <v>47</v>
      </c>
      <c r="D25" s="911"/>
      <c r="E25" s="9">
        <f>ESF!B36</f>
        <v>65926013.650000006</v>
      </c>
    </row>
    <row r="26" spans="1:5" x14ac:dyDescent="0.25">
      <c r="A26" s="908" t="s">
        <v>68</v>
      </c>
      <c r="B26" s="909" t="s">
        <v>8</v>
      </c>
      <c r="C26" s="910" t="s">
        <v>10</v>
      </c>
      <c r="D26" s="910"/>
      <c r="E26" s="8">
        <f>ESF!F11</f>
        <v>19455162.579999998</v>
      </c>
    </row>
    <row r="27" spans="1:5" x14ac:dyDescent="0.25">
      <c r="A27" s="908"/>
      <c r="B27" s="909"/>
      <c r="C27" s="910" t="s">
        <v>12</v>
      </c>
      <c r="D27" s="910"/>
      <c r="E27" s="8">
        <f>ESF!F12</f>
        <v>0</v>
      </c>
    </row>
    <row r="28" spans="1:5" x14ac:dyDescent="0.25">
      <c r="A28" s="908"/>
      <c r="B28" s="909"/>
      <c r="C28" s="910" t="s">
        <v>14</v>
      </c>
      <c r="D28" s="910"/>
      <c r="E28" s="8">
        <f>ESF!F13</f>
        <v>0</v>
      </c>
    </row>
    <row r="29" spans="1:5" x14ac:dyDescent="0.25">
      <c r="A29" s="908"/>
      <c r="B29" s="909"/>
      <c r="C29" s="910" t="s">
        <v>16</v>
      </c>
      <c r="D29" s="910"/>
      <c r="E29" s="8">
        <f>ESF!F14</f>
        <v>0</v>
      </c>
    </row>
    <row r="30" spans="1:5" x14ac:dyDescent="0.25">
      <c r="A30" s="908"/>
      <c r="B30" s="909"/>
      <c r="C30" s="910" t="s">
        <v>18</v>
      </c>
      <c r="D30" s="910"/>
      <c r="E30" s="8">
        <f>ESF!F15</f>
        <v>0</v>
      </c>
    </row>
    <row r="31" spans="1:5" x14ac:dyDescent="0.25">
      <c r="A31" s="908"/>
      <c r="B31" s="909"/>
      <c r="C31" s="910" t="s">
        <v>20</v>
      </c>
      <c r="D31" s="910"/>
      <c r="E31" s="8">
        <f>ESF!F16</f>
        <v>2300</v>
      </c>
    </row>
    <row r="32" spans="1:5" x14ac:dyDescent="0.25">
      <c r="A32" s="908"/>
      <c r="B32" s="909"/>
      <c r="C32" s="910" t="s">
        <v>22</v>
      </c>
      <c r="D32" s="910"/>
      <c r="E32" s="8">
        <f>ESF!F17</f>
        <v>0</v>
      </c>
    </row>
    <row r="33" spans="1:5" x14ac:dyDescent="0.25">
      <c r="A33" s="908"/>
      <c r="B33" s="909"/>
      <c r="C33" s="910" t="s">
        <v>23</v>
      </c>
      <c r="D33" s="910"/>
      <c r="E33" s="8">
        <f>ESF!F18</f>
        <v>0</v>
      </c>
    </row>
    <row r="34" spans="1:5" ht="15.75" thickBot="1" x14ac:dyDescent="0.3">
      <c r="A34" s="908"/>
      <c r="B34" s="4"/>
      <c r="C34" s="911" t="s">
        <v>25</v>
      </c>
      <c r="D34" s="911"/>
      <c r="E34" s="9">
        <f>ESF!F19</f>
        <v>19457462.579999998</v>
      </c>
    </row>
    <row r="35" spans="1:5" x14ac:dyDescent="0.25">
      <c r="A35" s="908"/>
      <c r="B35" s="909" t="s">
        <v>27</v>
      </c>
      <c r="C35" s="910" t="s">
        <v>29</v>
      </c>
      <c r="D35" s="910"/>
      <c r="E35" s="8">
        <f>ESF!F24</f>
        <v>0</v>
      </c>
    </row>
    <row r="36" spans="1:5" x14ac:dyDescent="0.25">
      <c r="A36" s="908"/>
      <c r="B36" s="909"/>
      <c r="C36" s="910" t="s">
        <v>31</v>
      </c>
      <c r="D36" s="910"/>
      <c r="E36" s="8">
        <f>ESF!F25</f>
        <v>0</v>
      </c>
    </row>
    <row r="37" spans="1:5" x14ac:dyDescent="0.25">
      <c r="A37" s="908"/>
      <c r="B37" s="909"/>
      <c r="C37" s="910" t="s">
        <v>33</v>
      </c>
      <c r="D37" s="910"/>
      <c r="E37" s="8">
        <f>ESF!F26</f>
        <v>0</v>
      </c>
    </row>
    <row r="38" spans="1:5" x14ac:dyDescent="0.25">
      <c r="A38" s="908"/>
      <c r="B38" s="909"/>
      <c r="C38" s="910" t="s">
        <v>35</v>
      </c>
      <c r="D38" s="910"/>
      <c r="E38" s="8">
        <f>ESF!F27</f>
        <v>0</v>
      </c>
    </row>
    <row r="39" spans="1:5" x14ac:dyDescent="0.25">
      <c r="A39" s="908"/>
      <c r="B39" s="909"/>
      <c r="C39" s="910" t="s">
        <v>37</v>
      </c>
      <c r="D39" s="910"/>
      <c r="E39" s="8">
        <f>ESF!F28</f>
        <v>0</v>
      </c>
    </row>
    <row r="40" spans="1:5" x14ac:dyDescent="0.25">
      <c r="A40" s="908"/>
      <c r="B40" s="909"/>
      <c r="C40" s="910" t="s">
        <v>39</v>
      </c>
      <c r="D40" s="910"/>
      <c r="E40" s="8">
        <f>ESF!F29</f>
        <v>1784043.41</v>
      </c>
    </row>
    <row r="41" spans="1:5" ht="15.75" thickBot="1" x14ac:dyDescent="0.3">
      <c r="A41" s="908"/>
      <c r="B41" s="2"/>
      <c r="C41" s="911" t="s">
        <v>42</v>
      </c>
      <c r="D41" s="911"/>
      <c r="E41" s="9">
        <f>ESF!F31</f>
        <v>1784043.41</v>
      </c>
    </row>
    <row r="42" spans="1:5" ht="15.75" thickBot="1" x14ac:dyDescent="0.3">
      <c r="A42" s="908"/>
      <c r="B42" s="2"/>
      <c r="C42" s="911" t="s">
        <v>44</v>
      </c>
      <c r="D42" s="911"/>
      <c r="E42" s="9">
        <f>ESF!F33</f>
        <v>21241505.989999998</v>
      </c>
    </row>
    <row r="43" spans="1:5" x14ac:dyDescent="0.25">
      <c r="A43" s="3"/>
      <c r="B43" s="909" t="s">
        <v>46</v>
      </c>
      <c r="C43" s="913" t="s">
        <v>48</v>
      </c>
      <c r="D43" s="913"/>
      <c r="E43" s="10">
        <f>ESF!F37</f>
        <v>2881331.19</v>
      </c>
    </row>
    <row r="44" spans="1:5" x14ac:dyDescent="0.25">
      <c r="A44" s="3"/>
      <c r="B44" s="909"/>
      <c r="C44" s="910" t="s">
        <v>49</v>
      </c>
      <c r="D44" s="910"/>
      <c r="E44" s="8">
        <f>ESF!F39</f>
        <v>631004.31000000006</v>
      </c>
    </row>
    <row r="45" spans="1:5" x14ac:dyDescent="0.25">
      <c r="A45" s="3"/>
      <c r="B45" s="909"/>
      <c r="C45" s="910" t="s">
        <v>50</v>
      </c>
      <c r="D45" s="910"/>
      <c r="E45" s="8">
        <f>ESF!F40</f>
        <v>5606519.7699999996</v>
      </c>
    </row>
    <row r="46" spans="1:5" x14ac:dyDescent="0.25">
      <c r="A46" s="3"/>
      <c r="B46" s="909"/>
      <c r="C46" s="910" t="s">
        <v>51</v>
      </c>
      <c r="D46" s="910"/>
      <c r="E46" s="8">
        <f>ESF!F41</f>
        <v>-3356192.89</v>
      </c>
    </row>
    <row r="47" spans="1:5" x14ac:dyDescent="0.25">
      <c r="A47" s="3"/>
      <c r="B47" s="909"/>
      <c r="C47" s="913" t="s">
        <v>52</v>
      </c>
      <c r="D47" s="913"/>
      <c r="E47" s="10">
        <f>ESF!F43</f>
        <v>41803176.469999999</v>
      </c>
    </row>
    <row r="48" spans="1:5" x14ac:dyDescent="0.25">
      <c r="A48" s="3"/>
      <c r="B48" s="909"/>
      <c r="C48" s="910" t="s">
        <v>53</v>
      </c>
      <c r="D48" s="910"/>
      <c r="E48" s="8">
        <f>ESF!F45</f>
        <v>37933229.160000004</v>
      </c>
    </row>
    <row r="49" spans="1:5" x14ac:dyDescent="0.25">
      <c r="A49" s="3"/>
      <c r="B49" s="909"/>
      <c r="C49" s="910" t="s">
        <v>54</v>
      </c>
      <c r="D49" s="910"/>
      <c r="E49" s="8">
        <f>ESF!F46</f>
        <v>4211546.83</v>
      </c>
    </row>
    <row r="50" spans="1:5" x14ac:dyDescent="0.25">
      <c r="A50" s="3"/>
      <c r="B50" s="909"/>
      <c r="C50" s="910" t="s">
        <v>55</v>
      </c>
      <c r="D50" s="910"/>
      <c r="E50" s="8">
        <f>ESF!F47</f>
        <v>0</v>
      </c>
    </row>
    <row r="51" spans="1:5" x14ac:dyDescent="0.25">
      <c r="A51" s="3"/>
      <c r="B51" s="909"/>
      <c r="C51" s="910" t="s">
        <v>56</v>
      </c>
      <c r="D51" s="910"/>
      <c r="E51" s="8">
        <f>ESF!F48</f>
        <v>0</v>
      </c>
    </row>
    <row r="52" spans="1:5" x14ac:dyDescent="0.25">
      <c r="A52" s="3"/>
      <c r="B52" s="909"/>
      <c r="C52" s="910" t="s">
        <v>57</v>
      </c>
      <c r="D52" s="910"/>
      <c r="E52" s="8">
        <f>ESF!F49</f>
        <v>-341599.52</v>
      </c>
    </row>
    <row r="53" spans="1:5" x14ac:dyDescent="0.25">
      <c r="A53" s="3"/>
      <c r="B53" s="909"/>
      <c r="C53" s="913" t="s">
        <v>58</v>
      </c>
      <c r="D53" s="913"/>
      <c r="E53" s="10">
        <f>ESF!F51</f>
        <v>0</v>
      </c>
    </row>
    <row r="54" spans="1:5" x14ac:dyDescent="0.25">
      <c r="A54" s="3"/>
      <c r="B54" s="909"/>
      <c r="C54" s="910" t="s">
        <v>59</v>
      </c>
      <c r="D54" s="910"/>
      <c r="E54" s="8">
        <f>ESF!F53</f>
        <v>0</v>
      </c>
    </row>
    <row r="55" spans="1:5" x14ac:dyDescent="0.25">
      <c r="A55" s="3"/>
      <c r="B55" s="909"/>
      <c r="C55" s="910" t="s">
        <v>60</v>
      </c>
      <c r="D55" s="910"/>
      <c r="E55" s="8">
        <f>ESF!F54</f>
        <v>0</v>
      </c>
    </row>
    <row r="56" spans="1:5" ht="15.75" thickBot="1" x14ac:dyDescent="0.3">
      <c r="A56" s="3"/>
      <c r="B56" s="909"/>
      <c r="C56" s="911" t="s">
        <v>61</v>
      </c>
      <c r="D56" s="911"/>
      <c r="E56" s="9">
        <f>ESF!F56</f>
        <v>44684507.659999996</v>
      </c>
    </row>
    <row r="57" spans="1:5" ht="15.75" thickBot="1" x14ac:dyDescent="0.3">
      <c r="A57" s="3"/>
      <c r="B57" s="2"/>
      <c r="C57" s="911" t="s">
        <v>62</v>
      </c>
      <c r="D57" s="911"/>
      <c r="E57" s="9">
        <f>ESF!F58</f>
        <v>65926013.649999991</v>
      </c>
    </row>
    <row r="58" spans="1:5" x14ac:dyDescent="0.25">
      <c r="A58" s="3"/>
      <c r="B58" s="2"/>
      <c r="C58" s="912" t="s">
        <v>4</v>
      </c>
      <c r="D58" s="912"/>
      <c r="E58" s="1">
        <v>2012</v>
      </c>
    </row>
    <row r="59" spans="1:5" x14ac:dyDescent="0.25">
      <c r="A59" s="908" t="s">
        <v>67</v>
      </c>
      <c r="B59" s="909" t="s">
        <v>7</v>
      </c>
      <c r="C59" s="910" t="s">
        <v>9</v>
      </c>
      <c r="D59" s="910"/>
      <c r="E59" s="8">
        <f>ESF!C11</f>
        <v>2922090.76</v>
      </c>
    </row>
    <row r="60" spans="1:5" x14ac:dyDescent="0.25">
      <c r="A60" s="908"/>
      <c r="B60" s="909"/>
      <c r="C60" s="910" t="s">
        <v>11</v>
      </c>
      <c r="D60" s="910"/>
      <c r="E60" s="8">
        <f>ESF!C12</f>
        <v>83515.41</v>
      </c>
    </row>
    <row r="61" spans="1:5" x14ac:dyDescent="0.25">
      <c r="A61" s="908"/>
      <c r="B61" s="909"/>
      <c r="C61" s="910" t="s">
        <v>13</v>
      </c>
      <c r="D61" s="910"/>
      <c r="E61" s="8">
        <f>ESF!C13</f>
        <v>0</v>
      </c>
    </row>
    <row r="62" spans="1:5" x14ac:dyDescent="0.25">
      <c r="A62" s="908"/>
      <c r="B62" s="909"/>
      <c r="C62" s="910" t="s">
        <v>15</v>
      </c>
      <c r="D62" s="910"/>
      <c r="E62" s="8">
        <f>ESF!C14</f>
        <v>0</v>
      </c>
    </row>
    <row r="63" spans="1:5" x14ac:dyDescent="0.25">
      <c r="A63" s="908"/>
      <c r="B63" s="909"/>
      <c r="C63" s="910" t="s">
        <v>17</v>
      </c>
      <c r="D63" s="910"/>
      <c r="E63" s="8">
        <f>ESF!C15</f>
        <v>0</v>
      </c>
    </row>
    <row r="64" spans="1:5" x14ac:dyDescent="0.25">
      <c r="A64" s="908"/>
      <c r="B64" s="909"/>
      <c r="C64" s="910" t="s">
        <v>19</v>
      </c>
      <c r="D64" s="910"/>
      <c r="E64" s="8">
        <f>ESF!C16</f>
        <v>0</v>
      </c>
    </row>
    <row r="65" spans="1:5" x14ac:dyDescent="0.25">
      <c r="A65" s="908"/>
      <c r="B65" s="909"/>
      <c r="C65" s="910" t="s">
        <v>21</v>
      </c>
      <c r="D65" s="910"/>
      <c r="E65" s="8">
        <f>ESF!C17</f>
        <v>0</v>
      </c>
    </row>
    <row r="66" spans="1:5" ht="15.75" thickBot="1" x14ac:dyDescent="0.3">
      <c r="A66" s="908"/>
      <c r="B66" s="4"/>
      <c r="C66" s="911" t="s">
        <v>24</v>
      </c>
      <c r="D66" s="911"/>
      <c r="E66" s="9">
        <f>ESF!C19</f>
        <v>3005606.17</v>
      </c>
    </row>
    <row r="67" spans="1:5" x14ac:dyDescent="0.25">
      <c r="A67" s="908"/>
      <c r="B67" s="909" t="s">
        <v>26</v>
      </c>
      <c r="C67" s="910" t="s">
        <v>28</v>
      </c>
      <c r="D67" s="910"/>
      <c r="E67" s="8">
        <f>ESF!C24</f>
        <v>0</v>
      </c>
    </row>
    <row r="68" spans="1:5" x14ac:dyDescent="0.25">
      <c r="A68" s="908"/>
      <c r="B68" s="909"/>
      <c r="C68" s="910" t="s">
        <v>30</v>
      </c>
      <c r="D68" s="910"/>
      <c r="E68" s="8">
        <f>ESF!C25</f>
        <v>0</v>
      </c>
    </row>
    <row r="69" spans="1:5" x14ac:dyDescent="0.25">
      <c r="A69" s="908"/>
      <c r="B69" s="909"/>
      <c r="C69" s="910" t="s">
        <v>32</v>
      </c>
      <c r="D69" s="910"/>
      <c r="E69" s="8">
        <f>ESF!C26</f>
        <v>76500000</v>
      </c>
    </row>
    <row r="70" spans="1:5" x14ac:dyDescent="0.25">
      <c r="A70" s="908"/>
      <c r="B70" s="909"/>
      <c r="C70" s="910" t="s">
        <v>34</v>
      </c>
      <c r="D70" s="910"/>
      <c r="E70" s="8">
        <f>ESF!C27</f>
        <v>6917296.0999999996</v>
      </c>
    </row>
    <row r="71" spans="1:5" x14ac:dyDescent="0.25">
      <c r="A71" s="908"/>
      <c r="B71" s="909"/>
      <c r="C71" s="910" t="s">
        <v>36</v>
      </c>
      <c r="D71" s="910"/>
      <c r="E71" s="8">
        <f>ESF!C28</f>
        <v>0</v>
      </c>
    </row>
    <row r="72" spans="1:5" x14ac:dyDescent="0.25">
      <c r="A72" s="908"/>
      <c r="B72" s="909"/>
      <c r="C72" s="910" t="s">
        <v>38</v>
      </c>
      <c r="D72" s="910"/>
      <c r="E72" s="8">
        <f>ESF!C29</f>
        <v>-697641.61</v>
      </c>
    </row>
    <row r="73" spans="1:5" x14ac:dyDescent="0.25">
      <c r="A73" s="908"/>
      <c r="B73" s="909"/>
      <c r="C73" s="910" t="s">
        <v>40</v>
      </c>
      <c r="D73" s="910"/>
      <c r="E73" s="8">
        <f>ESF!C30</f>
        <v>0</v>
      </c>
    </row>
    <row r="74" spans="1:5" x14ac:dyDescent="0.25">
      <c r="A74" s="908"/>
      <c r="B74" s="909"/>
      <c r="C74" s="910" t="s">
        <v>41</v>
      </c>
      <c r="D74" s="910"/>
      <c r="E74" s="8">
        <f>ESF!C31</f>
        <v>0</v>
      </c>
    </row>
    <row r="75" spans="1:5" x14ac:dyDescent="0.25">
      <c r="A75" s="908"/>
      <c r="B75" s="909"/>
      <c r="C75" s="910" t="s">
        <v>43</v>
      </c>
      <c r="D75" s="910"/>
      <c r="E75" s="8">
        <f>ESF!C32</f>
        <v>0</v>
      </c>
    </row>
    <row r="76" spans="1:5" ht="15.75" thickBot="1" x14ac:dyDescent="0.3">
      <c r="A76" s="908"/>
      <c r="B76" s="4"/>
      <c r="C76" s="911" t="s">
        <v>45</v>
      </c>
      <c r="D76" s="911"/>
      <c r="E76" s="9">
        <f>ESF!C34</f>
        <v>82719654.489999995</v>
      </c>
    </row>
    <row r="77" spans="1:5" ht="15.75" thickBot="1" x14ac:dyDescent="0.3">
      <c r="A77" s="908"/>
      <c r="B77" s="2"/>
      <c r="C77" s="911" t="s">
        <v>47</v>
      </c>
      <c r="D77" s="911"/>
      <c r="E77" s="9">
        <f>ESF!C36</f>
        <v>85725260.659999996</v>
      </c>
    </row>
    <row r="78" spans="1:5" x14ac:dyDescent="0.25">
      <c r="A78" s="908" t="s">
        <v>68</v>
      </c>
      <c r="B78" s="909" t="s">
        <v>8</v>
      </c>
      <c r="C78" s="910" t="s">
        <v>10</v>
      </c>
      <c r="D78" s="910"/>
      <c r="E78" s="8">
        <f>ESF!G11</f>
        <v>873777.57</v>
      </c>
    </row>
    <row r="79" spans="1:5" x14ac:dyDescent="0.25">
      <c r="A79" s="908"/>
      <c r="B79" s="909"/>
      <c r="C79" s="910" t="s">
        <v>12</v>
      </c>
      <c r="D79" s="910"/>
      <c r="E79" s="8">
        <f>ESF!G12</f>
        <v>0</v>
      </c>
    </row>
    <row r="80" spans="1:5" x14ac:dyDescent="0.25">
      <c r="A80" s="908"/>
      <c r="B80" s="909"/>
      <c r="C80" s="910" t="s">
        <v>14</v>
      </c>
      <c r="D80" s="910"/>
      <c r="E80" s="8">
        <f>ESF!G13</f>
        <v>0</v>
      </c>
    </row>
    <row r="81" spans="1:5" x14ac:dyDescent="0.25">
      <c r="A81" s="908"/>
      <c r="B81" s="909"/>
      <c r="C81" s="910" t="s">
        <v>16</v>
      </c>
      <c r="D81" s="910"/>
      <c r="E81" s="8">
        <f>ESF!G14</f>
        <v>0</v>
      </c>
    </row>
    <row r="82" spans="1:5" x14ac:dyDescent="0.25">
      <c r="A82" s="908"/>
      <c r="B82" s="909"/>
      <c r="C82" s="910" t="s">
        <v>18</v>
      </c>
      <c r="D82" s="910"/>
      <c r="E82" s="8">
        <f>ESF!G15</f>
        <v>0</v>
      </c>
    </row>
    <row r="83" spans="1:5" x14ac:dyDescent="0.25">
      <c r="A83" s="908"/>
      <c r="B83" s="909"/>
      <c r="C83" s="910" t="s">
        <v>20</v>
      </c>
      <c r="D83" s="910"/>
      <c r="E83" s="8">
        <f>ESF!G16</f>
        <v>2300</v>
      </c>
    </row>
    <row r="84" spans="1:5" x14ac:dyDescent="0.25">
      <c r="A84" s="908"/>
      <c r="B84" s="909"/>
      <c r="C84" s="910" t="s">
        <v>22</v>
      </c>
      <c r="D84" s="910"/>
      <c r="E84" s="8">
        <f>ESF!G17</f>
        <v>0</v>
      </c>
    </row>
    <row r="85" spans="1:5" x14ac:dyDescent="0.25">
      <c r="A85" s="908"/>
      <c r="B85" s="909"/>
      <c r="C85" s="910" t="s">
        <v>23</v>
      </c>
      <c r="D85" s="910"/>
      <c r="E85" s="8">
        <f>ESF!G18</f>
        <v>0</v>
      </c>
    </row>
    <row r="86" spans="1:5" ht="15.75" thickBot="1" x14ac:dyDescent="0.3">
      <c r="A86" s="908"/>
      <c r="B86" s="4"/>
      <c r="C86" s="911" t="s">
        <v>25</v>
      </c>
      <c r="D86" s="911"/>
      <c r="E86" s="9">
        <f>ESF!G19</f>
        <v>876077.57</v>
      </c>
    </row>
    <row r="87" spans="1:5" x14ac:dyDescent="0.25">
      <c r="A87" s="908"/>
      <c r="B87" s="909" t="s">
        <v>27</v>
      </c>
      <c r="C87" s="910" t="s">
        <v>29</v>
      </c>
      <c r="D87" s="910"/>
      <c r="E87" s="8">
        <f>ESF!G24</f>
        <v>0</v>
      </c>
    </row>
    <row r="88" spans="1:5" x14ac:dyDescent="0.25">
      <c r="A88" s="908"/>
      <c r="B88" s="909"/>
      <c r="C88" s="910" t="s">
        <v>31</v>
      </c>
      <c r="D88" s="910"/>
      <c r="E88" s="8">
        <f>ESF!G25</f>
        <v>0</v>
      </c>
    </row>
    <row r="89" spans="1:5" x14ac:dyDescent="0.25">
      <c r="A89" s="908"/>
      <c r="B89" s="909"/>
      <c r="C89" s="910" t="s">
        <v>33</v>
      </c>
      <c r="D89" s="910"/>
      <c r="E89" s="8">
        <f>ESF!G26</f>
        <v>0</v>
      </c>
    </row>
    <row r="90" spans="1:5" x14ac:dyDescent="0.25">
      <c r="A90" s="908"/>
      <c r="B90" s="909"/>
      <c r="C90" s="910" t="s">
        <v>35</v>
      </c>
      <c r="D90" s="910"/>
      <c r="E90" s="8">
        <f>ESF!G27</f>
        <v>0</v>
      </c>
    </row>
    <row r="91" spans="1:5" x14ac:dyDescent="0.25">
      <c r="A91" s="908"/>
      <c r="B91" s="909"/>
      <c r="C91" s="910" t="s">
        <v>37</v>
      </c>
      <c r="D91" s="910"/>
      <c r="E91" s="8">
        <f>ESF!G28</f>
        <v>0</v>
      </c>
    </row>
    <row r="92" spans="1:5" x14ac:dyDescent="0.25">
      <c r="A92" s="908"/>
      <c r="B92" s="909"/>
      <c r="C92" s="910" t="s">
        <v>39</v>
      </c>
      <c r="D92" s="910"/>
      <c r="E92" s="8">
        <f>ESF!G29</f>
        <v>1784043.41</v>
      </c>
    </row>
    <row r="93" spans="1:5" ht="15.75" thickBot="1" x14ac:dyDescent="0.3">
      <c r="A93" s="908"/>
      <c r="B93" s="2"/>
      <c r="C93" s="911" t="s">
        <v>42</v>
      </c>
      <c r="D93" s="911"/>
      <c r="E93" s="9">
        <f>ESF!G31</f>
        <v>1784043.41</v>
      </c>
    </row>
    <row r="94" spans="1:5" ht="15.75" thickBot="1" x14ac:dyDescent="0.3">
      <c r="A94" s="908"/>
      <c r="B94" s="2"/>
      <c r="C94" s="911" t="s">
        <v>44</v>
      </c>
      <c r="D94" s="911"/>
      <c r="E94" s="9">
        <f>ESF!G33</f>
        <v>2660120.98</v>
      </c>
    </row>
    <row r="95" spans="1:5" x14ac:dyDescent="0.25">
      <c r="A95" s="3"/>
      <c r="B95" s="909" t="s">
        <v>46</v>
      </c>
      <c r="C95" s="913" t="s">
        <v>48</v>
      </c>
      <c r="D95" s="913"/>
      <c r="E95" s="10">
        <f>ESF!G37</f>
        <v>79381331.189999998</v>
      </c>
    </row>
    <row r="96" spans="1:5" x14ac:dyDescent="0.25">
      <c r="A96" s="3"/>
      <c r="B96" s="909"/>
      <c r="C96" s="910" t="s">
        <v>49</v>
      </c>
      <c r="D96" s="910"/>
      <c r="E96" s="8">
        <f>ESF!G39</f>
        <v>631004.31000000006</v>
      </c>
    </row>
    <row r="97" spans="1:5" x14ac:dyDescent="0.25">
      <c r="A97" s="3"/>
      <c r="B97" s="909"/>
      <c r="C97" s="910" t="s">
        <v>50</v>
      </c>
      <c r="D97" s="910"/>
      <c r="E97" s="8">
        <f>ESF!G40</f>
        <v>5606519.7699999996</v>
      </c>
    </row>
    <row r="98" spans="1:5" x14ac:dyDescent="0.25">
      <c r="A98" s="3"/>
      <c r="B98" s="909"/>
      <c r="C98" s="910" t="s">
        <v>51</v>
      </c>
      <c r="D98" s="910"/>
      <c r="E98" s="8">
        <f>ESF!G41</f>
        <v>73143807.109999999</v>
      </c>
    </row>
    <row r="99" spans="1:5" x14ac:dyDescent="0.25">
      <c r="A99" s="3"/>
      <c r="B99" s="909"/>
      <c r="C99" s="913" t="s">
        <v>52</v>
      </c>
      <c r="D99" s="913"/>
      <c r="E99" s="10">
        <f>ESF!G43</f>
        <v>3683808.489999997</v>
      </c>
    </row>
    <row r="100" spans="1:5" x14ac:dyDescent="0.25">
      <c r="A100" s="3"/>
      <c r="B100" s="909"/>
      <c r="C100" s="910" t="s">
        <v>53</v>
      </c>
      <c r="D100" s="910"/>
      <c r="E100" s="8">
        <f>ESF!G45</f>
        <v>160827.04999999702</v>
      </c>
    </row>
    <row r="101" spans="1:5" x14ac:dyDescent="0.25">
      <c r="A101" s="3"/>
      <c r="B101" s="909"/>
      <c r="C101" s="910" t="s">
        <v>54</v>
      </c>
      <c r="D101" s="910"/>
      <c r="E101" s="8">
        <f>ESF!G46</f>
        <v>3864009.78</v>
      </c>
    </row>
    <row r="102" spans="1:5" x14ac:dyDescent="0.25">
      <c r="A102" s="3"/>
      <c r="B102" s="909"/>
      <c r="C102" s="910" t="s">
        <v>55</v>
      </c>
      <c r="D102" s="910"/>
      <c r="E102" s="8">
        <f>ESF!G47</f>
        <v>0</v>
      </c>
    </row>
    <row r="103" spans="1:5" x14ac:dyDescent="0.25">
      <c r="A103" s="3"/>
      <c r="B103" s="909"/>
      <c r="C103" s="910" t="s">
        <v>56</v>
      </c>
      <c r="D103" s="910"/>
      <c r="E103" s="8">
        <f>ESF!G48</f>
        <v>0</v>
      </c>
    </row>
    <row r="104" spans="1:5" x14ac:dyDescent="0.25">
      <c r="A104" s="3"/>
      <c r="B104" s="909"/>
      <c r="C104" s="910" t="s">
        <v>57</v>
      </c>
      <c r="D104" s="910"/>
      <c r="E104" s="8">
        <f>ESF!G49</f>
        <v>-341028.34</v>
      </c>
    </row>
    <row r="105" spans="1:5" x14ac:dyDescent="0.25">
      <c r="A105" s="3"/>
      <c r="B105" s="909"/>
      <c r="C105" s="913" t="s">
        <v>58</v>
      </c>
      <c r="D105" s="913"/>
      <c r="E105" s="10">
        <f>ESF!G51</f>
        <v>0</v>
      </c>
    </row>
    <row r="106" spans="1:5" x14ac:dyDescent="0.25">
      <c r="A106" s="3"/>
      <c r="B106" s="909"/>
      <c r="C106" s="910" t="s">
        <v>59</v>
      </c>
      <c r="D106" s="910"/>
      <c r="E106" s="8">
        <f>ESF!G53</f>
        <v>0</v>
      </c>
    </row>
    <row r="107" spans="1:5" x14ac:dyDescent="0.25">
      <c r="A107" s="3"/>
      <c r="B107" s="909"/>
      <c r="C107" s="910" t="s">
        <v>60</v>
      </c>
      <c r="D107" s="910"/>
      <c r="E107" s="8">
        <f>ESF!G54</f>
        <v>0</v>
      </c>
    </row>
    <row r="108" spans="1:5" ht="15.75" thickBot="1" x14ac:dyDescent="0.3">
      <c r="A108" s="3"/>
      <c r="B108" s="909"/>
      <c r="C108" s="911" t="s">
        <v>61</v>
      </c>
      <c r="D108" s="911"/>
      <c r="E108" s="9">
        <f>ESF!G56</f>
        <v>83065139.679999992</v>
      </c>
    </row>
    <row r="109" spans="1:5" ht="15.75" thickBot="1" x14ac:dyDescent="0.3">
      <c r="A109" s="3"/>
      <c r="B109" s="2"/>
      <c r="C109" s="911" t="s">
        <v>62</v>
      </c>
      <c r="D109" s="911"/>
      <c r="E109" s="9">
        <f>ESF!G58</f>
        <v>85725260.659999996</v>
      </c>
    </row>
    <row r="110" spans="1:5" x14ac:dyDescent="0.25">
      <c r="A110" s="3"/>
      <c r="B110" s="2"/>
      <c r="C110" s="918" t="s">
        <v>73</v>
      </c>
      <c r="D110" s="5" t="s">
        <v>63</v>
      </c>
      <c r="E110" s="10" t="e">
        <f>ESF!#REF!</f>
        <v>#REF!</v>
      </c>
    </row>
    <row r="111" spans="1:5" x14ac:dyDescent="0.25">
      <c r="A111" s="3"/>
      <c r="B111" s="2"/>
      <c r="C111" s="919"/>
      <c r="D111" s="5" t="s">
        <v>64</v>
      </c>
      <c r="E111" s="10" t="e">
        <f>ESF!#REF!</f>
        <v>#REF!</v>
      </c>
    </row>
    <row r="112" spans="1:5" x14ac:dyDescent="0.25">
      <c r="A112" s="3"/>
      <c r="B112" s="2"/>
      <c r="C112" s="919" t="s">
        <v>72</v>
      </c>
      <c r="D112" s="5" t="s">
        <v>63</v>
      </c>
      <c r="E112" s="10">
        <f>ESF!C66</f>
        <v>0</v>
      </c>
    </row>
    <row r="113" spans="1:5" x14ac:dyDescent="0.25">
      <c r="A113" s="3"/>
      <c r="B113" s="2"/>
      <c r="C113" s="919"/>
      <c r="D113" s="5" t="s">
        <v>64</v>
      </c>
      <c r="E113" s="10">
        <f>ESF!C67</f>
        <v>0</v>
      </c>
    </row>
    <row r="114" spans="1:5" x14ac:dyDescent="0.25">
      <c r="A114" s="917" t="s">
        <v>1</v>
      </c>
      <c r="B114" s="917"/>
      <c r="C114" s="917"/>
      <c r="D114" s="917"/>
      <c r="E114" s="13" t="e">
        <f>ECSF!#REF!</f>
        <v>#REF!</v>
      </c>
    </row>
    <row r="115" spans="1:5" x14ac:dyDescent="0.25">
      <c r="A115" s="917" t="s">
        <v>3</v>
      </c>
      <c r="B115" s="917"/>
      <c r="C115" s="917"/>
      <c r="D115" s="917"/>
      <c r="E115" s="13">
        <f>ECSF!C5</f>
        <v>0</v>
      </c>
    </row>
    <row r="116" spans="1:5" x14ac:dyDescent="0.25">
      <c r="A116" s="917" t="s">
        <v>2</v>
      </c>
      <c r="B116" s="917"/>
      <c r="C116" s="917"/>
      <c r="D116" s="917"/>
      <c r="E116" s="14"/>
    </row>
    <row r="117" spans="1:5" x14ac:dyDescent="0.25">
      <c r="A117" s="917" t="s">
        <v>71</v>
      </c>
      <c r="B117" s="917"/>
      <c r="C117" s="917"/>
      <c r="D117" s="917"/>
      <c r="E117" t="s">
        <v>70</v>
      </c>
    </row>
    <row r="118" spans="1:5" x14ac:dyDescent="0.25">
      <c r="B118" s="914" t="s">
        <v>65</v>
      </c>
      <c r="C118" s="913" t="s">
        <v>5</v>
      </c>
      <c r="D118" s="913"/>
      <c r="E118" s="11">
        <f>ECSF!D12</f>
        <v>0</v>
      </c>
    </row>
    <row r="119" spans="1:5" x14ac:dyDescent="0.25">
      <c r="B119" s="914"/>
      <c r="C119" s="913" t="s">
        <v>7</v>
      </c>
      <c r="D119" s="913"/>
      <c r="E119" s="11">
        <f>ECSF!D14</f>
        <v>0</v>
      </c>
    </row>
    <row r="120" spans="1:5" x14ac:dyDescent="0.25">
      <c r="B120" s="914"/>
      <c r="C120" s="910" t="s">
        <v>9</v>
      </c>
      <c r="D120" s="910"/>
      <c r="E120" s="12">
        <f>ECSF!D16</f>
        <v>0</v>
      </c>
    </row>
    <row r="121" spans="1:5" x14ac:dyDescent="0.25">
      <c r="B121" s="914"/>
      <c r="C121" s="910" t="s">
        <v>11</v>
      </c>
      <c r="D121" s="910"/>
      <c r="E121" s="12">
        <f>ECSF!D17</f>
        <v>0</v>
      </c>
    </row>
    <row r="122" spans="1:5" x14ac:dyDescent="0.25">
      <c r="B122" s="914"/>
      <c r="C122" s="910" t="s">
        <v>13</v>
      </c>
      <c r="D122" s="910"/>
      <c r="E122" s="12">
        <f>ECSF!D18</f>
        <v>0</v>
      </c>
    </row>
    <row r="123" spans="1:5" x14ac:dyDescent="0.25">
      <c r="B123" s="914"/>
      <c r="C123" s="910" t="s">
        <v>15</v>
      </c>
      <c r="D123" s="910"/>
      <c r="E123" s="12">
        <f>ECSF!D19</f>
        <v>0</v>
      </c>
    </row>
    <row r="124" spans="1:5" x14ac:dyDescent="0.25">
      <c r="B124" s="914"/>
      <c r="C124" s="910" t="s">
        <v>17</v>
      </c>
      <c r="D124" s="910"/>
      <c r="E124" s="12">
        <f>ECSF!D20</f>
        <v>0</v>
      </c>
    </row>
    <row r="125" spans="1:5" x14ac:dyDescent="0.25">
      <c r="B125" s="914"/>
      <c r="C125" s="910" t="s">
        <v>19</v>
      </c>
      <c r="D125" s="910"/>
      <c r="E125" s="12">
        <f>ECSF!D21</f>
        <v>0</v>
      </c>
    </row>
    <row r="126" spans="1:5" x14ac:dyDescent="0.25">
      <c r="B126" s="914"/>
      <c r="C126" s="910" t="s">
        <v>21</v>
      </c>
      <c r="D126" s="910"/>
      <c r="E126" s="12">
        <f>ECSF!D22</f>
        <v>0</v>
      </c>
    </row>
    <row r="127" spans="1:5" x14ac:dyDescent="0.25">
      <c r="B127" s="914"/>
      <c r="C127" s="913" t="s">
        <v>26</v>
      </c>
      <c r="D127" s="913"/>
      <c r="E127" s="11">
        <f>ECSF!D24</f>
        <v>0</v>
      </c>
    </row>
    <row r="128" spans="1:5" x14ac:dyDescent="0.25">
      <c r="B128" s="914"/>
      <c r="C128" s="910" t="s">
        <v>28</v>
      </c>
      <c r="D128" s="910"/>
      <c r="E128" s="12">
        <f>ECSF!D26</f>
        <v>0</v>
      </c>
    </row>
    <row r="129" spans="2:5" x14ac:dyDescent="0.25">
      <c r="B129" s="914"/>
      <c r="C129" s="910" t="s">
        <v>30</v>
      </c>
      <c r="D129" s="910"/>
      <c r="E129" s="12">
        <f>ECSF!D27</f>
        <v>0</v>
      </c>
    </row>
    <row r="130" spans="2:5" x14ac:dyDescent="0.25">
      <c r="B130" s="914"/>
      <c r="C130" s="910" t="s">
        <v>32</v>
      </c>
      <c r="D130" s="910"/>
      <c r="E130" s="12">
        <f>ECSF!D28</f>
        <v>0</v>
      </c>
    </row>
    <row r="131" spans="2:5" x14ac:dyDescent="0.25">
      <c r="B131" s="914"/>
      <c r="C131" s="910" t="s">
        <v>34</v>
      </c>
      <c r="D131" s="910"/>
      <c r="E131" s="12">
        <f>ECSF!D29</f>
        <v>0</v>
      </c>
    </row>
    <row r="132" spans="2:5" x14ac:dyDescent="0.25">
      <c r="B132" s="914"/>
      <c r="C132" s="910" t="s">
        <v>36</v>
      </c>
      <c r="D132" s="910"/>
      <c r="E132" s="12">
        <f>ECSF!D30</f>
        <v>0</v>
      </c>
    </row>
    <row r="133" spans="2:5" x14ac:dyDescent="0.25">
      <c r="B133" s="914"/>
      <c r="C133" s="910" t="s">
        <v>38</v>
      </c>
      <c r="D133" s="910"/>
      <c r="E133" s="12">
        <f>ECSF!D31</f>
        <v>0</v>
      </c>
    </row>
    <row r="134" spans="2:5" x14ac:dyDescent="0.25">
      <c r="B134" s="914"/>
      <c r="C134" s="910" t="s">
        <v>40</v>
      </c>
      <c r="D134" s="910"/>
      <c r="E134" s="12">
        <f>ECSF!D32</f>
        <v>0</v>
      </c>
    </row>
    <row r="135" spans="2:5" x14ac:dyDescent="0.25">
      <c r="B135" s="914"/>
      <c r="C135" s="910" t="s">
        <v>41</v>
      </c>
      <c r="D135" s="910"/>
      <c r="E135" s="12">
        <f>ECSF!D33</f>
        <v>0</v>
      </c>
    </row>
    <row r="136" spans="2:5" x14ac:dyDescent="0.25">
      <c r="B136" s="914"/>
      <c r="C136" s="910" t="s">
        <v>43</v>
      </c>
      <c r="D136" s="910"/>
      <c r="E136" s="12">
        <f>ECSF!D34</f>
        <v>0</v>
      </c>
    </row>
    <row r="137" spans="2:5" x14ac:dyDescent="0.25">
      <c r="B137" s="914"/>
      <c r="C137" s="913" t="s">
        <v>6</v>
      </c>
      <c r="D137" s="913"/>
      <c r="E137" s="11">
        <f>ECSF!I12</f>
        <v>0</v>
      </c>
    </row>
    <row r="138" spans="2:5" x14ac:dyDescent="0.25">
      <c r="B138" s="914"/>
      <c r="C138" s="913" t="s">
        <v>8</v>
      </c>
      <c r="D138" s="913"/>
      <c r="E138" s="11">
        <f>ECSF!I14</f>
        <v>0</v>
      </c>
    </row>
    <row r="139" spans="2:5" x14ac:dyDescent="0.25">
      <c r="B139" s="914"/>
      <c r="C139" s="910" t="s">
        <v>10</v>
      </c>
      <c r="D139" s="910"/>
      <c r="E139" s="12">
        <f>ECSF!I16</f>
        <v>0</v>
      </c>
    </row>
    <row r="140" spans="2:5" x14ac:dyDescent="0.25">
      <c r="B140" s="914"/>
      <c r="C140" s="910" t="s">
        <v>12</v>
      </c>
      <c r="D140" s="910"/>
      <c r="E140" s="12">
        <f>ECSF!I17</f>
        <v>0</v>
      </c>
    </row>
    <row r="141" spans="2:5" x14ac:dyDescent="0.25">
      <c r="B141" s="914"/>
      <c r="C141" s="910" t="s">
        <v>14</v>
      </c>
      <c r="D141" s="910"/>
      <c r="E141" s="12">
        <f>ECSF!I18</f>
        <v>0</v>
      </c>
    </row>
    <row r="142" spans="2:5" x14ac:dyDescent="0.25">
      <c r="B142" s="914"/>
      <c r="C142" s="910" t="s">
        <v>16</v>
      </c>
      <c r="D142" s="910"/>
      <c r="E142" s="12">
        <f>ECSF!I19</f>
        <v>0</v>
      </c>
    </row>
    <row r="143" spans="2:5" x14ac:dyDescent="0.25">
      <c r="B143" s="914"/>
      <c r="C143" s="910" t="s">
        <v>18</v>
      </c>
      <c r="D143" s="910"/>
      <c r="E143" s="12">
        <f>ECSF!I20</f>
        <v>0</v>
      </c>
    </row>
    <row r="144" spans="2:5" x14ac:dyDescent="0.25">
      <c r="B144" s="914"/>
      <c r="C144" s="910" t="s">
        <v>20</v>
      </c>
      <c r="D144" s="910"/>
      <c r="E144" s="12">
        <f>ECSF!I21</f>
        <v>0</v>
      </c>
    </row>
    <row r="145" spans="2:5" x14ac:dyDescent="0.25">
      <c r="B145" s="914"/>
      <c r="C145" s="910" t="s">
        <v>22</v>
      </c>
      <c r="D145" s="910"/>
      <c r="E145" s="12">
        <f>ECSF!I22</f>
        <v>0</v>
      </c>
    </row>
    <row r="146" spans="2:5" x14ac:dyDescent="0.25">
      <c r="B146" s="914"/>
      <c r="C146" s="910" t="s">
        <v>23</v>
      </c>
      <c r="D146" s="910"/>
      <c r="E146" s="12">
        <f>ECSF!I23</f>
        <v>0</v>
      </c>
    </row>
    <row r="147" spans="2:5" x14ac:dyDescent="0.25">
      <c r="B147" s="914"/>
      <c r="C147" s="916" t="s">
        <v>27</v>
      </c>
      <c r="D147" s="916"/>
      <c r="E147" s="11">
        <f>ECSF!I25</f>
        <v>0</v>
      </c>
    </row>
    <row r="148" spans="2:5" x14ac:dyDescent="0.25">
      <c r="B148" s="914"/>
      <c r="C148" s="910" t="s">
        <v>29</v>
      </c>
      <c r="D148" s="910"/>
      <c r="E148" s="12">
        <f>ECSF!I27</f>
        <v>0</v>
      </c>
    </row>
    <row r="149" spans="2:5" x14ac:dyDescent="0.25">
      <c r="B149" s="914"/>
      <c r="C149" s="910" t="s">
        <v>31</v>
      </c>
      <c r="D149" s="910"/>
      <c r="E149" s="12">
        <f>ECSF!I28</f>
        <v>0</v>
      </c>
    </row>
    <row r="150" spans="2:5" x14ac:dyDescent="0.25">
      <c r="B150" s="914"/>
      <c r="C150" s="910" t="s">
        <v>33</v>
      </c>
      <c r="D150" s="910"/>
      <c r="E150" s="12">
        <f>ECSF!I29</f>
        <v>0</v>
      </c>
    </row>
    <row r="151" spans="2:5" x14ac:dyDescent="0.25">
      <c r="B151" s="914"/>
      <c r="C151" s="910" t="s">
        <v>35</v>
      </c>
      <c r="D151" s="910"/>
      <c r="E151" s="12">
        <f>ECSF!I30</f>
        <v>0</v>
      </c>
    </row>
    <row r="152" spans="2:5" x14ac:dyDescent="0.25">
      <c r="B152" s="914"/>
      <c r="C152" s="910" t="s">
        <v>37</v>
      </c>
      <c r="D152" s="910"/>
      <c r="E152" s="12">
        <f>ECSF!I31</f>
        <v>0</v>
      </c>
    </row>
    <row r="153" spans="2:5" x14ac:dyDescent="0.25">
      <c r="B153" s="914"/>
      <c r="C153" s="910" t="s">
        <v>39</v>
      </c>
      <c r="D153" s="910"/>
      <c r="E153" s="12">
        <f>ECSF!I32</f>
        <v>0</v>
      </c>
    </row>
    <row r="154" spans="2:5" x14ac:dyDescent="0.25">
      <c r="B154" s="914"/>
      <c r="C154" s="913" t="s">
        <v>46</v>
      </c>
      <c r="D154" s="913"/>
      <c r="E154" s="11">
        <f>ECSF!I34</f>
        <v>0</v>
      </c>
    </row>
    <row r="155" spans="2:5" x14ac:dyDescent="0.25">
      <c r="B155" s="914"/>
      <c r="C155" s="913" t="s">
        <v>48</v>
      </c>
      <c r="D155" s="913"/>
      <c r="E155" s="11">
        <f>ECSF!I36</f>
        <v>0</v>
      </c>
    </row>
    <row r="156" spans="2:5" x14ac:dyDescent="0.25">
      <c r="B156" s="914"/>
      <c r="C156" s="910" t="s">
        <v>49</v>
      </c>
      <c r="D156" s="910"/>
      <c r="E156" s="12">
        <f>ECSF!I38</f>
        <v>0</v>
      </c>
    </row>
    <row r="157" spans="2:5" x14ac:dyDescent="0.25">
      <c r="B157" s="914"/>
      <c r="C157" s="910" t="s">
        <v>50</v>
      </c>
      <c r="D157" s="910"/>
      <c r="E157" s="12">
        <f>ECSF!I39</f>
        <v>0</v>
      </c>
    </row>
    <row r="158" spans="2:5" x14ac:dyDescent="0.25">
      <c r="B158" s="914"/>
      <c r="C158" s="910" t="s">
        <v>51</v>
      </c>
      <c r="D158" s="910"/>
      <c r="E158" s="12">
        <f>ECSF!I40</f>
        <v>0</v>
      </c>
    </row>
    <row r="159" spans="2:5" x14ac:dyDescent="0.25">
      <c r="B159" s="914"/>
      <c r="C159" s="913" t="s">
        <v>52</v>
      </c>
      <c r="D159" s="913"/>
      <c r="E159" s="11">
        <f>ECSF!I42</f>
        <v>0</v>
      </c>
    </row>
    <row r="160" spans="2:5" x14ac:dyDescent="0.25">
      <c r="B160" s="914"/>
      <c r="C160" s="910" t="s">
        <v>53</v>
      </c>
      <c r="D160" s="910"/>
      <c r="E160" s="12">
        <f>ECSF!I44</f>
        <v>0</v>
      </c>
    </row>
    <row r="161" spans="2:5" x14ac:dyDescent="0.25">
      <c r="B161" s="914"/>
      <c r="C161" s="910" t="s">
        <v>54</v>
      </c>
      <c r="D161" s="910"/>
      <c r="E161" s="12">
        <f>ECSF!I45</f>
        <v>0</v>
      </c>
    </row>
    <row r="162" spans="2:5" x14ac:dyDescent="0.25">
      <c r="B162" s="914"/>
      <c r="C162" s="910" t="s">
        <v>55</v>
      </c>
      <c r="D162" s="910"/>
      <c r="E162" s="12">
        <f>ECSF!I46</f>
        <v>0</v>
      </c>
    </row>
    <row r="163" spans="2:5" x14ac:dyDescent="0.25">
      <c r="B163" s="914"/>
      <c r="C163" s="910" t="s">
        <v>56</v>
      </c>
      <c r="D163" s="910"/>
      <c r="E163" s="12">
        <f>ECSF!I47</f>
        <v>0</v>
      </c>
    </row>
    <row r="164" spans="2:5" x14ac:dyDescent="0.25">
      <c r="B164" s="914"/>
      <c r="C164" s="910" t="s">
        <v>57</v>
      </c>
      <c r="D164" s="910"/>
      <c r="E164" s="12">
        <f>ECSF!I48</f>
        <v>0</v>
      </c>
    </row>
    <row r="165" spans="2:5" x14ac:dyDescent="0.25">
      <c r="B165" s="914"/>
      <c r="C165" s="913" t="s">
        <v>58</v>
      </c>
      <c r="D165" s="913"/>
      <c r="E165" s="11">
        <f>ECSF!I50</f>
        <v>0</v>
      </c>
    </row>
    <row r="166" spans="2:5" x14ac:dyDescent="0.25">
      <c r="B166" s="914"/>
      <c r="C166" s="910" t="s">
        <v>59</v>
      </c>
      <c r="D166" s="910"/>
      <c r="E166" s="12">
        <f>ECSF!I52</f>
        <v>0</v>
      </c>
    </row>
    <row r="167" spans="2:5" ht="15" customHeight="1" thickBot="1" x14ac:dyDescent="0.3">
      <c r="B167" s="915"/>
      <c r="C167" s="910" t="s">
        <v>60</v>
      </c>
      <c r="D167" s="910"/>
      <c r="E167" s="12">
        <f>ECSF!I53</f>
        <v>0</v>
      </c>
    </row>
    <row r="168" spans="2:5" x14ac:dyDescent="0.25">
      <c r="B168" s="914" t="s">
        <v>66</v>
      </c>
      <c r="C168" s="913" t="s">
        <v>5</v>
      </c>
      <c r="D168" s="913"/>
      <c r="E168" s="11">
        <f>ECSF!E12</f>
        <v>0</v>
      </c>
    </row>
    <row r="169" spans="2:5" ht="15" customHeight="1" x14ac:dyDescent="0.25">
      <c r="B169" s="914"/>
      <c r="C169" s="913" t="s">
        <v>7</v>
      </c>
      <c r="D169" s="913"/>
      <c r="E169" s="11">
        <f>ECSF!E14</f>
        <v>19799247.010000002</v>
      </c>
    </row>
    <row r="170" spans="2:5" ht="15" customHeight="1" x14ac:dyDescent="0.25">
      <c r="B170" s="914"/>
      <c r="C170" s="910" t="s">
        <v>9</v>
      </c>
      <c r="D170" s="910"/>
      <c r="E170" s="12">
        <f>ECSF!E16</f>
        <v>0</v>
      </c>
    </row>
    <row r="171" spans="2:5" ht="15" customHeight="1" x14ac:dyDescent="0.25">
      <c r="B171" s="914"/>
      <c r="C171" s="910" t="s">
        <v>11</v>
      </c>
      <c r="D171" s="910"/>
      <c r="E171" s="12">
        <f>ECSF!E17</f>
        <v>0</v>
      </c>
    </row>
    <row r="172" spans="2:5" x14ac:dyDescent="0.25">
      <c r="B172" s="914"/>
      <c r="C172" s="910" t="s">
        <v>13</v>
      </c>
      <c r="D172" s="910"/>
      <c r="E172" s="12">
        <f>ECSF!E18</f>
        <v>0</v>
      </c>
    </row>
    <row r="173" spans="2:5" x14ac:dyDescent="0.25">
      <c r="B173" s="914"/>
      <c r="C173" s="910" t="s">
        <v>15</v>
      </c>
      <c r="D173" s="910"/>
      <c r="E173" s="12">
        <f>ECSF!E19</f>
        <v>0</v>
      </c>
    </row>
    <row r="174" spans="2:5" ht="15" customHeight="1" x14ac:dyDescent="0.25">
      <c r="B174" s="914"/>
      <c r="C174" s="910" t="s">
        <v>17</v>
      </c>
      <c r="D174" s="910"/>
      <c r="E174" s="12">
        <f>ECSF!E20</f>
        <v>0</v>
      </c>
    </row>
    <row r="175" spans="2:5" ht="15" customHeight="1" x14ac:dyDescent="0.25">
      <c r="B175" s="914"/>
      <c r="C175" s="910" t="s">
        <v>19</v>
      </c>
      <c r="D175" s="910"/>
      <c r="E175" s="12">
        <f>ECSF!E21</f>
        <v>0</v>
      </c>
    </row>
    <row r="176" spans="2:5" x14ac:dyDescent="0.25">
      <c r="B176" s="914"/>
      <c r="C176" s="910" t="s">
        <v>21</v>
      </c>
      <c r="D176" s="910"/>
      <c r="E176" s="12">
        <f>ECSF!E22</f>
        <v>0</v>
      </c>
    </row>
    <row r="177" spans="2:5" ht="15" customHeight="1" x14ac:dyDescent="0.25">
      <c r="B177" s="914"/>
      <c r="C177" s="913" t="s">
        <v>26</v>
      </c>
      <c r="D177" s="913"/>
      <c r="E177" s="11">
        <f>ECSF!E24</f>
        <v>0</v>
      </c>
    </row>
    <row r="178" spans="2:5" x14ac:dyDescent="0.25">
      <c r="B178" s="914"/>
      <c r="C178" s="910" t="s">
        <v>28</v>
      </c>
      <c r="D178" s="910"/>
      <c r="E178" s="12">
        <f>ECSF!E26</f>
        <v>39608453.5</v>
      </c>
    </row>
    <row r="179" spans="2:5" ht="15" customHeight="1" x14ac:dyDescent="0.25">
      <c r="B179" s="914"/>
      <c r="C179" s="910" t="s">
        <v>30</v>
      </c>
      <c r="D179" s="910"/>
      <c r="E179" s="12">
        <f>ECSF!E27</f>
        <v>0</v>
      </c>
    </row>
    <row r="180" spans="2:5" ht="15" customHeight="1" x14ac:dyDescent="0.25">
      <c r="B180" s="914"/>
      <c r="C180" s="910" t="s">
        <v>32</v>
      </c>
      <c r="D180" s="910"/>
      <c r="E180" s="12">
        <f>ECSF!E28</f>
        <v>0</v>
      </c>
    </row>
    <row r="181" spans="2:5" ht="15" customHeight="1" x14ac:dyDescent="0.25">
      <c r="B181" s="914"/>
      <c r="C181" s="910" t="s">
        <v>34</v>
      </c>
      <c r="D181" s="910"/>
      <c r="E181" s="12">
        <f>ECSF!E29</f>
        <v>0</v>
      </c>
    </row>
    <row r="182" spans="2:5" ht="15" customHeight="1" x14ac:dyDescent="0.25">
      <c r="B182" s="914"/>
      <c r="C182" s="910" t="s">
        <v>36</v>
      </c>
      <c r="D182" s="910"/>
      <c r="E182" s="12">
        <f>ECSF!E30</f>
        <v>39448625</v>
      </c>
    </row>
    <row r="183" spans="2:5" ht="15" customHeight="1" x14ac:dyDescent="0.25">
      <c r="B183" s="914"/>
      <c r="C183" s="910" t="s">
        <v>38</v>
      </c>
      <c r="D183" s="910"/>
      <c r="E183" s="12">
        <f>ECSF!E31</f>
        <v>0</v>
      </c>
    </row>
    <row r="184" spans="2:5" ht="15" customHeight="1" x14ac:dyDescent="0.25">
      <c r="B184" s="914"/>
      <c r="C184" s="910" t="s">
        <v>40</v>
      </c>
      <c r="D184" s="910"/>
      <c r="E184" s="12">
        <f>ECSF!E32</f>
        <v>0</v>
      </c>
    </row>
    <row r="185" spans="2:5" ht="15" customHeight="1" x14ac:dyDescent="0.25">
      <c r="B185" s="914"/>
      <c r="C185" s="910" t="s">
        <v>41</v>
      </c>
      <c r="D185" s="910"/>
      <c r="E185" s="12">
        <f>ECSF!E33</f>
        <v>244814.28</v>
      </c>
    </row>
    <row r="186" spans="2:5" ht="15" customHeight="1" x14ac:dyDescent="0.25">
      <c r="B186" s="914"/>
      <c r="C186" s="910" t="s">
        <v>43</v>
      </c>
      <c r="D186" s="910"/>
      <c r="E186" s="12">
        <f>ECSF!E34</f>
        <v>0</v>
      </c>
    </row>
    <row r="187" spans="2:5" ht="15" customHeight="1" x14ac:dyDescent="0.25">
      <c r="B187" s="914"/>
      <c r="C187" s="913" t="s">
        <v>6</v>
      </c>
      <c r="D187" s="913"/>
      <c r="E187" s="11">
        <f>ECSF!J12</f>
        <v>0</v>
      </c>
    </row>
    <row r="188" spans="2:5" x14ac:dyDescent="0.25">
      <c r="B188" s="914"/>
      <c r="C188" s="913" t="s">
        <v>8</v>
      </c>
      <c r="D188" s="913"/>
      <c r="E188" s="11">
        <f>ECSF!J14</f>
        <v>0</v>
      </c>
    </row>
    <row r="189" spans="2:5" x14ac:dyDescent="0.25">
      <c r="B189" s="914"/>
      <c r="C189" s="910" t="s">
        <v>10</v>
      </c>
      <c r="D189" s="910"/>
      <c r="E189" s="12">
        <f>ECSF!J16</f>
        <v>0</v>
      </c>
    </row>
    <row r="190" spans="2:5" x14ac:dyDescent="0.25">
      <c r="B190" s="914"/>
      <c r="C190" s="910" t="s">
        <v>12</v>
      </c>
      <c r="D190" s="910"/>
      <c r="E190" s="12">
        <f>ECSF!J17</f>
        <v>0</v>
      </c>
    </row>
    <row r="191" spans="2:5" ht="15" customHeight="1" x14ac:dyDescent="0.25">
      <c r="B191" s="914"/>
      <c r="C191" s="910" t="s">
        <v>14</v>
      </c>
      <c r="D191" s="910"/>
      <c r="E191" s="12">
        <f>ECSF!J18</f>
        <v>0</v>
      </c>
    </row>
    <row r="192" spans="2:5" x14ac:dyDescent="0.25">
      <c r="B192" s="914"/>
      <c r="C192" s="910" t="s">
        <v>16</v>
      </c>
      <c r="D192" s="910"/>
      <c r="E192" s="12">
        <f>ECSF!J19</f>
        <v>0</v>
      </c>
    </row>
    <row r="193" spans="2:5" ht="15" customHeight="1" x14ac:dyDescent="0.25">
      <c r="B193" s="914"/>
      <c r="C193" s="910" t="s">
        <v>18</v>
      </c>
      <c r="D193" s="910"/>
      <c r="E193" s="12">
        <f>ECSF!J20</f>
        <v>0</v>
      </c>
    </row>
    <row r="194" spans="2:5" ht="15" customHeight="1" x14ac:dyDescent="0.25">
      <c r="B194" s="914"/>
      <c r="C194" s="910" t="s">
        <v>20</v>
      </c>
      <c r="D194" s="910"/>
      <c r="E194" s="12">
        <f>ECSF!J21</f>
        <v>0</v>
      </c>
    </row>
    <row r="195" spans="2:5" ht="15" customHeight="1" x14ac:dyDescent="0.25">
      <c r="B195" s="914"/>
      <c r="C195" s="910" t="s">
        <v>22</v>
      </c>
      <c r="D195" s="910"/>
      <c r="E195" s="12">
        <f>ECSF!J22</f>
        <v>0</v>
      </c>
    </row>
    <row r="196" spans="2:5" ht="15" customHeight="1" x14ac:dyDescent="0.25">
      <c r="B196" s="914"/>
      <c r="C196" s="910" t="s">
        <v>23</v>
      </c>
      <c r="D196" s="910"/>
      <c r="E196" s="12">
        <f>ECSF!J23</f>
        <v>0</v>
      </c>
    </row>
    <row r="197" spans="2:5" ht="15" customHeight="1" x14ac:dyDescent="0.25">
      <c r="B197" s="914"/>
      <c r="C197" s="916" t="s">
        <v>27</v>
      </c>
      <c r="D197" s="916"/>
      <c r="E197" s="11">
        <f>ECSF!J25</f>
        <v>0</v>
      </c>
    </row>
    <row r="198" spans="2:5" ht="15" customHeight="1" x14ac:dyDescent="0.25">
      <c r="B198" s="914"/>
      <c r="C198" s="910" t="s">
        <v>29</v>
      </c>
      <c r="D198" s="910"/>
      <c r="E198" s="12">
        <f>ECSF!J27</f>
        <v>0</v>
      </c>
    </row>
    <row r="199" spans="2:5" ht="15" customHeight="1" x14ac:dyDescent="0.25">
      <c r="B199" s="914"/>
      <c r="C199" s="910" t="s">
        <v>31</v>
      </c>
      <c r="D199" s="910"/>
      <c r="E199" s="12">
        <f>ECSF!J28</f>
        <v>0</v>
      </c>
    </row>
    <row r="200" spans="2:5" ht="15" customHeight="1" x14ac:dyDescent="0.25">
      <c r="B200" s="914"/>
      <c r="C200" s="910" t="s">
        <v>33</v>
      </c>
      <c r="D200" s="910"/>
      <c r="E200" s="12">
        <f>ECSF!J29</f>
        <v>0</v>
      </c>
    </row>
    <row r="201" spans="2:5" x14ac:dyDescent="0.25">
      <c r="B201" s="914"/>
      <c r="C201" s="910" t="s">
        <v>35</v>
      </c>
      <c r="D201" s="910"/>
      <c r="E201" s="12">
        <f>ECSF!J30</f>
        <v>0</v>
      </c>
    </row>
    <row r="202" spans="2:5" ht="15" customHeight="1" x14ac:dyDescent="0.25">
      <c r="B202" s="914"/>
      <c r="C202" s="910" t="s">
        <v>37</v>
      </c>
      <c r="D202" s="910"/>
      <c r="E202" s="12">
        <f>ECSF!J31</f>
        <v>0</v>
      </c>
    </row>
    <row r="203" spans="2:5" x14ac:dyDescent="0.25">
      <c r="B203" s="914"/>
      <c r="C203" s="910" t="s">
        <v>39</v>
      </c>
      <c r="D203" s="910"/>
      <c r="E203" s="12">
        <f>ECSF!J32</f>
        <v>0</v>
      </c>
    </row>
    <row r="204" spans="2:5" ht="15" customHeight="1" x14ac:dyDescent="0.25">
      <c r="B204" s="914"/>
      <c r="C204" s="913" t="s">
        <v>46</v>
      </c>
      <c r="D204" s="913"/>
      <c r="E204" s="11">
        <f>ECSF!J34</f>
        <v>0</v>
      </c>
    </row>
    <row r="205" spans="2:5" ht="15" customHeight="1" x14ac:dyDescent="0.25">
      <c r="B205" s="914"/>
      <c r="C205" s="913" t="s">
        <v>48</v>
      </c>
      <c r="D205" s="913"/>
      <c r="E205" s="11">
        <f>ECSF!J36</f>
        <v>0</v>
      </c>
    </row>
    <row r="206" spans="2:5" ht="15" customHeight="1" x14ac:dyDescent="0.25">
      <c r="B206" s="914"/>
      <c r="C206" s="910" t="s">
        <v>49</v>
      </c>
      <c r="D206" s="910"/>
      <c r="E206" s="12">
        <f>ECSF!J38</f>
        <v>0</v>
      </c>
    </row>
    <row r="207" spans="2:5" ht="15" customHeight="1" x14ac:dyDescent="0.25">
      <c r="B207" s="914"/>
      <c r="C207" s="910" t="s">
        <v>50</v>
      </c>
      <c r="D207" s="910"/>
      <c r="E207" s="12">
        <f>ECSF!J39</f>
        <v>0</v>
      </c>
    </row>
    <row r="208" spans="2:5" ht="15" customHeight="1" x14ac:dyDescent="0.25">
      <c r="B208" s="914"/>
      <c r="C208" s="910" t="s">
        <v>51</v>
      </c>
      <c r="D208" s="910"/>
      <c r="E208" s="12">
        <f>ECSF!J40</f>
        <v>0</v>
      </c>
    </row>
    <row r="209" spans="2:5" ht="15" customHeight="1" x14ac:dyDescent="0.25">
      <c r="B209" s="914"/>
      <c r="C209" s="913" t="s">
        <v>52</v>
      </c>
      <c r="D209" s="913"/>
      <c r="E209" s="11">
        <f>ECSF!J42</f>
        <v>0</v>
      </c>
    </row>
    <row r="210" spans="2:5" x14ac:dyDescent="0.25">
      <c r="B210" s="914"/>
      <c r="C210" s="910" t="s">
        <v>53</v>
      </c>
      <c r="D210" s="910"/>
      <c r="E210" s="12">
        <f>ECSF!J44</f>
        <v>0</v>
      </c>
    </row>
    <row r="211" spans="2:5" ht="15" customHeight="1" x14ac:dyDescent="0.25">
      <c r="B211" s="914"/>
      <c r="C211" s="910" t="s">
        <v>54</v>
      </c>
      <c r="D211" s="910"/>
      <c r="E211" s="12">
        <f>ECSF!J45</f>
        <v>0</v>
      </c>
    </row>
    <row r="212" spans="2:5" x14ac:dyDescent="0.25">
      <c r="B212" s="914"/>
      <c r="C212" s="910" t="s">
        <v>55</v>
      </c>
      <c r="D212" s="910"/>
      <c r="E212" s="12">
        <f>ECSF!J46</f>
        <v>0</v>
      </c>
    </row>
    <row r="213" spans="2:5" ht="15" customHeight="1" x14ac:dyDescent="0.25">
      <c r="B213" s="914"/>
      <c r="C213" s="910" t="s">
        <v>56</v>
      </c>
      <c r="D213" s="910"/>
      <c r="E213" s="12">
        <f>ECSF!J47</f>
        <v>0</v>
      </c>
    </row>
    <row r="214" spans="2:5" x14ac:dyDescent="0.25">
      <c r="B214" s="914"/>
      <c r="C214" s="910" t="s">
        <v>57</v>
      </c>
      <c r="D214" s="910"/>
      <c r="E214" s="12">
        <f>ECSF!J48</f>
        <v>0</v>
      </c>
    </row>
    <row r="215" spans="2:5" x14ac:dyDescent="0.25">
      <c r="B215" s="914"/>
      <c r="C215" s="913" t="s">
        <v>58</v>
      </c>
      <c r="D215" s="913"/>
      <c r="E215" s="11">
        <f>ECSF!J50</f>
        <v>0</v>
      </c>
    </row>
    <row r="216" spans="2:5" x14ac:dyDescent="0.25">
      <c r="B216" s="914"/>
      <c r="C216" s="910" t="s">
        <v>59</v>
      </c>
      <c r="D216" s="910"/>
      <c r="E216" s="12">
        <f>ECSF!J52</f>
        <v>0</v>
      </c>
    </row>
    <row r="217" spans="2:5" ht="15.75" thickBot="1" x14ac:dyDescent="0.3">
      <c r="B217" s="915"/>
      <c r="C217" s="910" t="s">
        <v>60</v>
      </c>
      <c r="D217" s="910"/>
      <c r="E217" s="12">
        <f>ECSF!J53</f>
        <v>0</v>
      </c>
    </row>
    <row r="218" spans="2:5" x14ac:dyDescent="0.25">
      <c r="C218" s="918" t="s">
        <v>73</v>
      </c>
      <c r="D218" s="5" t="s">
        <v>63</v>
      </c>
      <c r="E218" s="15" t="str">
        <f>ECSF!C60</f>
        <v>HACIENDA PÚBLICA/ PATRIMONIO</v>
      </c>
    </row>
    <row r="219" spans="2:5" x14ac:dyDescent="0.25">
      <c r="C219" s="919"/>
      <c r="D219" s="5" t="s">
        <v>64</v>
      </c>
      <c r="E219" s="15">
        <f>ECSF!C61</f>
        <v>0</v>
      </c>
    </row>
    <row r="220" spans="2:5" x14ac:dyDescent="0.25">
      <c r="C220" s="919" t="s">
        <v>72</v>
      </c>
      <c r="D220" s="5" t="s">
        <v>63</v>
      </c>
      <c r="E220" s="15">
        <f>ECSF!G60</f>
        <v>0</v>
      </c>
    </row>
    <row r="221" spans="2:5" x14ac:dyDescent="0.25">
      <c r="C221" s="919"/>
      <c r="D221" s="5" t="s">
        <v>64</v>
      </c>
      <c r="E221" s="15">
        <f>ECSF!G61</f>
        <v>0</v>
      </c>
    </row>
  </sheetData>
  <sheetProtection password="C4FF" sheet="1" objects="1" scenarios="1"/>
  <mergeCells count="234">
    <mergeCell ref="C220:C221"/>
    <mergeCell ref="C8:D8"/>
    <mergeCell ref="C27:D27"/>
    <mergeCell ref="C9:D9"/>
    <mergeCell ref="C28:D28"/>
    <mergeCell ref="C10:D10"/>
    <mergeCell ref="C29:D29"/>
    <mergeCell ref="C41:D41"/>
    <mergeCell ref="C42:D42"/>
    <mergeCell ref="C15:D15"/>
    <mergeCell ref="C112:C113"/>
    <mergeCell ref="C45:D45"/>
    <mergeCell ref="C46:D46"/>
    <mergeCell ref="C47:D47"/>
    <mergeCell ref="C48:D48"/>
    <mergeCell ref="C34:D34"/>
    <mergeCell ref="C44:D44"/>
    <mergeCell ref="C37:D37"/>
    <mergeCell ref="C72:D72"/>
    <mergeCell ref="C218:C219"/>
    <mergeCell ref="C38:D38"/>
    <mergeCell ref="C101:D101"/>
    <mergeCell ref="C89:D89"/>
    <mergeCell ref="C90:D90"/>
    <mergeCell ref="C91:D91"/>
    <mergeCell ref="C92:D92"/>
    <mergeCell ref="C95:D95"/>
    <mergeCell ref="C96:D96"/>
    <mergeCell ref="C97:D97"/>
    <mergeCell ref="C98:D98"/>
    <mergeCell ref="C99:D99"/>
    <mergeCell ref="C100:D100"/>
    <mergeCell ref="B67:B75"/>
    <mergeCell ref="C67:D67"/>
    <mergeCell ref="C73:D73"/>
    <mergeCell ref="C68:D68"/>
    <mergeCell ref="C69:D69"/>
    <mergeCell ref="C70:D70"/>
    <mergeCell ref="C71:D71"/>
    <mergeCell ref="C64:D64"/>
    <mergeCell ref="C65:D65"/>
    <mergeCell ref="C35:D35"/>
    <mergeCell ref="C50:D50"/>
    <mergeCell ref="C24:D24"/>
    <mergeCell ref="C25:D25"/>
    <mergeCell ref="C39:D39"/>
    <mergeCell ref="C40:D40"/>
    <mergeCell ref="C66:D66"/>
    <mergeCell ref="C51:D51"/>
    <mergeCell ref="C52:D52"/>
    <mergeCell ref="C53:D53"/>
    <mergeCell ref="C7:D7"/>
    <mergeCell ref="C11:D11"/>
    <mergeCell ref="C63:D63"/>
    <mergeCell ref="C55:D55"/>
    <mergeCell ref="C54:D54"/>
    <mergeCell ref="C12:D12"/>
    <mergeCell ref="C13:D13"/>
    <mergeCell ref="C32:D32"/>
    <mergeCell ref="C33:D33"/>
    <mergeCell ref="C26:D26"/>
    <mergeCell ref="C23:D23"/>
    <mergeCell ref="C43:D43"/>
    <mergeCell ref="C18:D18"/>
    <mergeCell ref="C19:D19"/>
    <mergeCell ref="C20:D20"/>
    <mergeCell ref="C21:D21"/>
    <mergeCell ref="C22:D22"/>
    <mergeCell ref="C56:D56"/>
    <mergeCell ref="C57:D57"/>
    <mergeCell ref="C49:D49"/>
    <mergeCell ref="A117:D117"/>
    <mergeCell ref="B95:B108"/>
    <mergeCell ref="A76:A77"/>
    <mergeCell ref="C76:D76"/>
    <mergeCell ref="C77:D77"/>
    <mergeCell ref="A78:A94"/>
    <mergeCell ref="B78:B85"/>
    <mergeCell ref="C78:D78"/>
    <mergeCell ref="C79:D79"/>
    <mergeCell ref="C80:D80"/>
    <mergeCell ref="B87:B92"/>
    <mergeCell ref="C93:D93"/>
    <mergeCell ref="C94:D94"/>
    <mergeCell ref="C81:D81"/>
    <mergeCell ref="C82:D82"/>
    <mergeCell ref="C83:D83"/>
    <mergeCell ref="C84:D84"/>
    <mergeCell ref="C85:D85"/>
    <mergeCell ref="C86:D86"/>
    <mergeCell ref="C87:D87"/>
    <mergeCell ref="C88:D88"/>
    <mergeCell ref="C110:C111"/>
    <mergeCell ref="A116:D116"/>
    <mergeCell ref="C108:D108"/>
    <mergeCell ref="C166:D166"/>
    <mergeCell ref="C167:D167"/>
    <mergeCell ref="B118:B167"/>
    <mergeCell ref="C153:D153"/>
    <mergeCell ref="C135:D135"/>
    <mergeCell ref="C130:D130"/>
    <mergeCell ref="C131:D131"/>
    <mergeCell ref="C120:D120"/>
    <mergeCell ref="C121:D121"/>
    <mergeCell ref="C122:D122"/>
    <mergeCell ref="C123:D123"/>
    <mergeCell ref="C132:D132"/>
    <mergeCell ref="C133:D133"/>
    <mergeCell ref="C134:D134"/>
    <mergeCell ref="C118:D118"/>
    <mergeCell ref="C119:D119"/>
    <mergeCell ref="C141:D141"/>
    <mergeCell ref="C148:D148"/>
    <mergeCell ref="C149:D149"/>
    <mergeCell ref="C150:D150"/>
    <mergeCell ref="C151:D151"/>
    <mergeCell ref="C152:D152"/>
    <mergeCell ref="C144:D144"/>
    <mergeCell ref="C145:D145"/>
    <mergeCell ref="C146:D146"/>
    <mergeCell ref="C147:D147"/>
    <mergeCell ref="C142:D142"/>
    <mergeCell ref="C143:D143"/>
    <mergeCell ref="C160:D160"/>
    <mergeCell ref="C161:D161"/>
    <mergeCell ref="C162:D162"/>
    <mergeCell ref="C163:D163"/>
    <mergeCell ref="C164:D164"/>
    <mergeCell ref="C165:D165"/>
    <mergeCell ref="A2:D2"/>
    <mergeCell ref="C156:D156"/>
    <mergeCell ref="C157:D157"/>
    <mergeCell ref="C158:D158"/>
    <mergeCell ref="C159:D159"/>
    <mergeCell ref="C154:D154"/>
    <mergeCell ref="C155:D155"/>
    <mergeCell ref="C124:D124"/>
    <mergeCell ref="C125:D125"/>
    <mergeCell ref="C126:D126"/>
    <mergeCell ref="C127:D127"/>
    <mergeCell ref="C128:D128"/>
    <mergeCell ref="C129:D129"/>
    <mergeCell ref="C136:D136"/>
    <mergeCell ref="C137:D137"/>
    <mergeCell ref="C138:D138"/>
    <mergeCell ref="C139:D139"/>
    <mergeCell ref="C140:D140"/>
    <mergeCell ref="A3:D3"/>
    <mergeCell ref="A4:D4"/>
    <mergeCell ref="A5:D5"/>
    <mergeCell ref="A114:D114"/>
    <mergeCell ref="A115:D115"/>
    <mergeCell ref="C168:D168"/>
    <mergeCell ref="C170:D170"/>
    <mergeCell ref="C172:D172"/>
    <mergeCell ref="C173:D173"/>
    <mergeCell ref="C174:D174"/>
    <mergeCell ref="C192:D192"/>
    <mergeCell ref="C194:D194"/>
    <mergeCell ref="C175:D175"/>
    <mergeCell ref="C176:D176"/>
    <mergeCell ref="C177:D177"/>
    <mergeCell ref="C178:D178"/>
    <mergeCell ref="C216:D216"/>
    <mergeCell ref="C202:D202"/>
    <mergeCell ref="C203:D203"/>
    <mergeCell ref="C205:D205"/>
    <mergeCell ref="C207:D207"/>
    <mergeCell ref="C208:D208"/>
    <mergeCell ref="C209:D209"/>
    <mergeCell ref="C213:D213"/>
    <mergeCell ref="C215:D215"/>
    <mergeCell ref="C204:D204"/>
    <mergeCell ref="C206:D206"/>
    <mergeCell ref="C201:D201"/>
    <mergeCell ref="C187:D187"/>
    <mergeCell ref="C188:D188"/>
    <mergeCell ref="C189:D189"/>
    <mergeCell ref="C190:D190"/>
    <mergeCell ref="C212:D212"/>
    <mergeCell ref="C214:D214"/>
    <mergeCell ref="C196:D196"/>
    <mergeCell ref="C197:D197"/>
    <mergeCell ref="C198:D198"/>
    <mergeCell ref="C199:D199"/>
    <mergeCell ref="C200:D200"/>
    <mergeCell ref="C6:D6"/>
    <mergeCell ref="C102:D102"/>
    <mergeCell ref="C103:D103"/>
    <mergeCell ref="C104:D104"/>
    <mergeCell ref="C105:D105"/>
    <mergeCell ref="C106:D106"/>
    <mergeCell ref="C107:D107"/>
    <mergeCell ref="C217:D217"/>
    <mergeCell ref="B168:B217"/>
    <mergeCell ref="C169:D169"/>
    <mergeCell ref="C171:D171"/>
    <mergeCell ref="C179:D179"/>
    <mergeCell ref="C181:D181"/>
    <mergeCell ref="C210:D210"/>
    <mergeCell ref="C211:D211"/>
    <mergeCell ref="C191:D191"/>
    <mergeCell ref="C193:D193"/>
    <mergeCell ref="C180:D180"/>
    <mergeCell ref="C182:D182"/>
    <mergeCell ref="C183:D183"/>
    <mergeCell ref="C184:D184"/>
    <mergeCell ref="C185:D185"/>
    <mergeCell ref="C186:D186"/>
    <mergeCell ref="C195:D195"/>
    <mergeCell ref="A7:A23"/>
    <mergeCell ref="A24:A25"/>
    <mergeCell ref="A59:A75"/>
    <mergeCell ref="B59:B65"/>
    <mergeCell ref="C59:D59"/>
    <mergeCell ref="C60:D60"/>
    <mergeCell ref="C61:D61"/>
    <mergeCell ref="C62:D62"/>
    <mergeCell ref="C109:D109"/>
    <mergeCell ref="C58:D58"/>
    <mergeCell ref="B7:B13"/>
    <mergeCell ref="B15:B23"/>
    <mergeCell ref="A26:A42"/>
    <mergeCell ref="B26:B33"/>
    <mergeCell ref="B35:B40"/>
    <mergeCell ref="B43:B56"/>
    <mergeCell ref="C75:D75"/>
    <mergeCell ref="C74:D74"/>
    <mergeCell ref="C14:D14"/>
    <mergeCell ref="C17:D17"/>
    <mergeCell ref="C16:D16"/>
    <mergeCell ref="C36:D36"/>
    <mergeCell ref="C30:D30"/>
    <mergeCell ref="C31:D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2:IU28"/>
  <sheetViews>
    <sheetView showGridLines="0" zoomScaleNormal="100" workbookViewId="0">
      <selection activeCell="B11" sqref="B11"/>
    </sheetView>
  </sheetViews>
  <sheetFormatPr baseColWidth="10" defaultColWidth="0.42578125" defaultRowHeight="12" x14ac:dyDescent="0.2"/>
  <cols>
    <col min="1" max="1" width="3.42578125" style="237" customWidth="1"/>
    <col min="2" max="2" width="28.42578125" style="237" customWidth="1"/>
    <col min="3" max="3" width="63.7109375" style="162" customWidth="1"/>
    <col min="4" max="4" width="18.7109375" style="238" customWidth="1"/>
    <col min="5" max="5" width="9.140625" style="206" customWidth="1"/>
    <col min="6" max="253" width="2" style="206" hidden="1" customWidth="1"/>
    <col min="254" max="255" width="1" style="206" hidden="1" customWidth="1"/>
    <col min="256" max="256" width="0.42578125" style="206"/>
    <col min="257" max="257" width="3.42578125" style="206" customWidth="1"/>
    <col min="258" max="258" width="28.42578125" style="206" customWidth="1"/>
    <col min="259" max="259" width="63.7109375" style="206" customWidth="1"/>
    <col min="260" max="260" width="18.7109375" style="206" customWidth="1"/>
    <col min="261" max="261" width="9.140625" style="206" customWidth="1"/>
    <col min="262" max="511" width="0" style="206" hidden="1" customWidth="1"/>
    <col min="512" max="512" width="0.42578125" style="206"/>
    <col min="513" max="513" width="3.42578125" style="206" customWidth="1"/>
    <col min="514" max="514" width="28.42578125" style="206" customWidth="1"/>
    <col min="515" max="515" width="63.7109375" style="206" customWidth="1"/>
    <col min="516" max="516" width="18.7109375" style="206" customWidth="1"/>
    <col min="517" max="517" width="9.140625" style="206" customWidth="1"/>
    <col min="518" max="767" width="0" style="206" hidden="1" customWidth="1"/>
    <col min="768" max="768" width="0.42578125" style="206"/>
    <col min="769" max="769" width="3.42578125" style="206" customWidth="1"/>
    <col min="770" max="770" width="28.42578125" style="206" customWidth="1"/>
    <col min="771" max="771" width="63.7109375" style="206" customWidth="1"/>
    <col min="772" max="772" width="18.7109375" style="206" customWidth="1"/>
    <col min="773" max="773" width="9.140625" style="206" customWidth="1"/>
    <col min="774" max="1023" width="0" style="206" hidden="1" customWidth="1"/>
    <col min="1024" max="1024" width="0.42578125" style="206"/>
    <col min="1025" max="1025" width="3.42578125" style="206" customWidth="1"/>
    <col min="1026" max="1026" width="28.42578125" style="206" customWidth="1"/>
    <col min="1027" max="1027" width="63.7109375" style="206" customWidth="1"/>
    <col min="1028" max="1028" width="18.7109375" style="206" customWidth="1"/>
    <col min="1029" max="1029" width="9.140625" style="206" customWidth="1"/>
    <col min="1030" max="1279" width="0" style="206" hidden="1" customWidth="1"/>
    <col min="1280" max="1280" width="0.42578125" style="206"/>
    <col min="1281" max="1281" width="3.42578125" style="206" customWidth="1"/>
    <col min="1282" max="1282" width="28.42578125" style="206" customWidth="1"/>
    <col min="1283" max="1283" width="63.7109375" style="206" customWidth="1"/>
    <col min="1284" max="1284" width="18.7109375" style="206" customWidth="1"/>
    <col min="1285" max="1285" width="9.140625" style="206" customWidth="1"/>
    <col min="1286" max="1535" width="0" style="206" hidden="1" customWidth="1"/>
    <col min="1536" max="1536" width="0.42578125" style="206"/>
    <col min="1537" max="1537" width="3.42578125" style="206" customWidth="1"/>
    <col min="1538" max="1538" width="28.42578125" style="206" customWidth="1"/>
    <col min="1539" max="1539" width="63.7109375" style="206" customWidth="1"/>
    <col min="1540" max="1540" width="18.7109375" style="206" customWidth="1"/>
    <col min="1541" max="1541" width="9.140625" style="206" customWidth="1"/>
    <col min="1542" max="1791" width="0" style="206" hidden="1" customWidth="1"/>
    <col min="1792" max="1792" width="0.42578125" style="206"/>
    <col min="1793" max="1793" width="3.42578125" style="206" customWidth="1"/>
    <col min="1794" max="1794" width="28.42578125" style="206" customWidth="1"/>
    <col min="1795" max="1795" width="63.7109375" style="206" customWidth="1"/>
    <col min="1796" max="1796" width="18.7109375" style="206" customWidth="1"/>
    <col min="1797" max="1797" width="9.140625" style="206" customWidth="1"/>
    <col min="1798" max="2047" width="0" style="206" hidden="1" customWidth="1"/>
    <col min="2048" max="2048" width="0.42578125" style="206"/>
    <col min="2049" max="2049" width="3.42578125" style="206" customWidth="1"/>
    <col min="2050" max="2050" width="28.42578125" style="206" customWidth="1"/>
    <col min="2051" max="2051" width="63.7109375" style="206" customWidth="1"/>
    <col min="2052" max="2052" width="18.7109375" style="206" customWidth="1"/>
    <col min="2053" max="2053" width="9.140625" style="206" customWidth="1"/>
    <col min="2054" max="2303" width="0" style="206" hidden="1" customWidth="1"/>
    <col min="2304" max="2304" width="0.42578125" style="206"/>
    <col min="2305" max="2305" width="3.42578125" style="206" customWidth="1"/>
    <col min="2306" max="2306" width="28.42578125" style="206" customWidth="1"/>
    <col min="2307" max="2307" width="63.7109375" style="206" customWidth="1"/>
    <col min="2308" max="2308" width="18.7109375" style="206" customWidth="1"/>
    <col min="2309" max="2309" width="9.140625" style="206" customWidth="1"/>
    <col min="2310" max="2559" width="0" style="206" hidden="1" customWidth="1"/>
    <col min="2560" max="2560" width="0.42578125" style="206"/>
    <col min="2561" max="2561" width="3.42578125" style="206" customWidth="1"/>
    <col min="2562" max="2562" width="28.42578125" style="206" customWidth="1"/>
    <col min="2563" max="2563" width="63.7109375" style="206" customWidth="1"/>
    <col min="2564" max="2564" width="18.7109375" style="206" customWidth="1"/>
    <col min="2565" max="2565" width="9.140625" style="206" customWidth="1"/>
    <col min="2566" max="2815" width="0" style="206" hidden="1" customWidth="1"/>
    <col min="2816" max="2816" width="0.42578125" style="206"/>
    <col min="2817" max="2817" width="3.42578125" style="206" customWidth="1"/>
    <col min="2818" max="2818" width="28.42578125" style="206" customWidth="1"/>
    <col min="2819" max="2819" width="63.7109375" style="206" customWidth="1"/>
    <col min="2820" max="2820" width="18.7109375" style="206" customWidth="1"/>
    <col min="2821" max="2821" width="9.140625" style="206" customWidth="1"/>
    <col min="2822" max="3071" width="0" style="206" hidden="1" customWidth="1"/>
    <col min="3072" max="3072" width="0.42578125" style="206"/>
    <col min="3073" max="3073" width="3.42578125" style="206" customWidth="1"/>
    <col min="3074" max="3074" width="28.42578125" style="206" customWidth="1"/>
    <col min="3075" max="3075" width="63.7109375" style="206" customWidth="1"/>
    <col min="3076" max="3076" width="18.7109375" style="206" customWidth="1"/>
    <col min="3077" max="3077" width="9.140625" style="206" customWidth="1"/>
    <col min="3078" max="3327" width="0" style="206" hidden="1" customWidth="1"/>
    <col min="3328" max="3328" width="0.42578125" style="206"/>
    <col min="3329" max="3329" width="3.42578125" style="206" customWidth="1"/>
    <col min="3330" max="3330" width="28.42578125" style="206" customWidth="1"/>
    <col min="3331" max="3331" width="63.7109375" style="206" customWidth="1"/>
    <col min="3332" max="3332" width="18.7109375" style="206" customWidth="1"/>
    <col min="3333" max="3333" width="9.140625" style="206" customWidth="1"/>
    <col min="3334" max="3583" width="0" style="206" hidden="1" customWidth="1"/>
    <col min="3584" max="3584" width="0.42578125" style="206"/>
    <col min="3585" max="3585" width="3.42578125" style="206" customWidth="1"/>
    <col min="3586" max="3586" width="28.42578125" style="206" customWidth="1"/>
    <col min="3587" max="3587" width="63.7109375" style="206" customWidth="1"/>
    <col min="3588" max="3588" width="18.7109375" style="206" customWidth="1"/>
    <col min="3589" max="3589" width="9.140625" style="206" customWidth="1"/>
    <col min="3590" max="3839" width="0" style="206" hidden="1" customWidth="1"/>
    <col min="3840" max="3840" width="0.42578125" style="206"/>
    <col min="3841" max="3841" width="3.42578125" style="206" customWidth="1"/>
    <col min="3842" max="3842" width="28.42578125" style="206" customWidth="1"/>
    <col min="3843" max="3843" width="63.7109375" style="206" customWidth="1"/>
    <col min="3844" max="3844" width="18.7109375" style="206" customWidth="1"/>
    <col min="3845" max="3845" width="9.140625" style="206" customWidth="1"/>
    <col min="3846" max="4095" width="0" style="206" hidden="1" customWidth="1"/>
    <col min="4096" max="4096" width="0.42578125" style="206"/>
    <col min="4097" max="4097" width="3.42578125" style="206" customWidth="1"/>
    <col min="4098" max="4098" width="28.42578125" style="206" customWidth="1"/>
    <col min="4099" max="4099" width="63.7109375" style="206" customWidth="1"/>
    <col min="4100" max="4100" width="18.7109375" style="206" customWidth="1"/>
    <col min="4101" max="4101" width="9.140625" style="206" customWidth="1"/>
    <col min="4102" max="4351" width="0" style="206" hidden="1" customWidth="1"/>
    <col min="4352" max="4352" width="0.42578125" style="206"/>
    <col min="4353" max="4353" width="3.42578125" style="206" customWidth="1"/>
    <col min="4354" max="4354" width="28.42578125" style="206" customWidth="1"/>
    <col min="4355" max="4355" width="63.7109375" style="206" customWidth="1"/>
    <col min="4356" max="4356" width="18.7109375" style="206" customWidth="1"/>
    <col min="4357" max="4357" width="9.140625" style="206" customWidth="1"/>
    <col min="4358" max="4607" width="0" style="206" hidden="1" customWidth="1"/>
    <col min="4608" max="4608" width="0.42578125" style="206"/>
    <col min="4609" max="4609" width="3.42578125" style="206" customWidth="1"/>
    <col min="4610" max="4610" width="28.42578125" style="206" customWidth="1"/>
    <col min="4611" max="4611" width="63.7109375" style="206" customWidth="1"/>
    <col min="4612" max="4612" width="18.7109375" style="206" customWidth="1"/>
    <col min="4613" max="4613" width="9.140625" style="206" customWidth="1"/>
    <col min="4614" max="4863" width="0" style="206" hidden="1" customWidth="1"/>
    <col min="4864" max="4864" width="0.42578125" style="206"/>
    <col min="4865" max="4865" width="3.42578125" style="206" customWidth="1"/>
    <col min="4866" max="4866" width="28.42578125" style="206" customWidth="1"/>
    <col min="4867" max="4867" width="63.7109375" style="206" customWidth="1"/>
    <col min="4868" max="4868" width="18.7109375" style="206" customWidth="1"/>
    <col min="4869" max="4869" width="9.140625" style="206" customWidth="1"/>
    <col min="4870" max="5119" width="0" style="206" hidden="1" customWidth="1"/>
    <col min="5120" max="5120" width="0.42578125" style="206"/>
    <col min="5121" max="5121" width="3.42578125" style="206" customWidth="1"/>
    <col min="5122" max="5122" width="28.42578125" style="206" customWidth="1"/>
    <col min="5123" max="5123" width="63.7109375" style="206" customWidth="1"/>
    <col min="5124" max="5124" width="18.7109375" style="206" customWidth="1"/>
    <col min="5125" max="5125" width="9.140625" style="206" customWidth="1"/>
    <col min="5126" max="5375" width="0" style="206" hidden="1" customWidth="1"/>
    <col min="5376" max="5376" width="0.42578125" style="206"/>
    <col min="5377" max="5377" width="3.42578125" style="206" customWidth="1"/>
    <col min="5378" max="5378" width="28.42578125" style="206" customWidth="1"/>
    <col min="5379" max="5379" width="63.7109375" style="206" customWidth="1"/>
    <col min="5380" max="5380" width="18.7109375" style="206" customWidth="1"/>
    <col min="5381" max="5381" width="9.140625" style="206" customWidth="1"/>
    <col min="5382" max="5631" width="0" style="206" hidden="1" customWidth="1"/>
    <col min="5632" max="5632" width="0.42578125" style="206"/>
    <col min="5633" max="5633" width="3.42578125" style="206" customWidth="1"/>
    <col min="5634" max="5634" width="28.42578125" style="206" customWidth="1"/>
    <col min="5635" max="5635" width="63.7109375" style="206" customWidth="1"/>
    <col min="5636" max="5636" width="18.7109375" style="206" customWidth="1"/>
    <col min="5637" max="5637" width="9.140625" style="206" customWidth="1"/>
    <col min="5638" max="5887" width="0" style="206" hidden="1" customWidth="1"/>
    <col min="5888" max="5888" width="0.42578125" style="206"/>
    <col min="5889" max="5889" width="3.42578125" style="206" customWidth="1"/>
    <col min="5890" max="5890" width="28.42578125" style="206" customWidth="1"/>
    <col min="5891" max="5891" width="63.7109375" style="206" customWidth="1"/>
    <col min="5892" max="5892" width="18.7109375" style="206" customWidth="1"/>
    <col min="5893" max="5893" width="9.140625" style="206" customWidth="1"/>
    <col min="5894" max="6143" width="0" style="206" hidden="1" customWidth="1"/>
    <col min="6144" max="6144" width="0.42578125" style="206"/>
    <col min="6145" max="6145" width="3.42578125" style="206" customWidth="1"/>
    <col min="6146" max="6146" width="28.42578125" style="206" customWidth="1"/>
    <col min="6147" max="6147" width="63.7109375" style="206" customWidth="1"/>
    <col min="6148" max="6148" width="18.7109375" style="206" customWidth="1"/>
    <col min="6149" max="6149" width="9.140625" style="206" customWidth="1"/>
    <col min="6150" max="6399" width="0" style="206" hidden="1" customWidth="1"/>
    <col min="6400" max="6400" width="0.42578125" style="206"/>
    <col min="6401" max="6401" width="3.42578125" style="206" customWidth="1"/>
    <col min="6402" max="6402" width="28.42578125" style="206" customWidth="1"/>
    <col min="6403" max="6403" width="63.7109375" style="206" customWidth="1"/>
    <col min="6404" max="6404" width="18.7109375" style="206" customWidth="1"/>
    <col min="6405" max="6405" width="9.140625" style="206" customWidth="1"/>
    <col min="6406" max="6655" width="0" style="206" hidden="1" customWidth="1"/>
    <col min="6656" max="6656" width="0.42578125" style="206"/>
    <col min="6657" max="6657" width="3.42578125" style="206" customWidth="1"/>
    <col min="6658" max="6658" width="28.42578125" style="206" customWidth="1"/>
    <col min="6659" max="6659" width="63.7109375" style="206" customWidth="1"/>
    <col min="6660" max="6660" width="18.7109375" style="206" customWidth="1"/>
    <col min="6661" max="6661" width="9.140625" style="206" customWidth="1"/>
    <col min="6662" max="6911" width="0" style="206" hidden="1" customWidth="1"/>
    <col min="6912" max="6912" width="0.42578125" style="206"/>
    <col min="6913" max="6913" width="3.42578125" style="206" customWidth="1"/>
    <col min="6914" max="6914" width="28.42578125" style="206" customWidth="1"/>
    <col min="6915" max="6915" width="63.7109375" style="206" customWidth="1"/>
    <col min="6916" max="6916" width="18.7109375" style="206" customWidth="1"/>
    <col min="6917" max="6917" width="9.140625" style="206" customWidth="1"/>
    <col min="6918" max="7167" width="0" style="206" hidden="1" customWidth="1"/>
    <col min="7168" max="7168" width="0.42578125" style="206"/>
    <col min="7169" max="7169" width="3.42578125" style="206" customWidth="1"/>
    <col min="7170" max="7170" width="28.42578125" style="206" customWidth="1"/>
    <col min="7171" max="7171" width="63.7109375" style="206" customWidth="1"/>
    <col min="7172" max="7172" width="18.7109375" style="206" customWidth="1"/>
    <col min="7173" max="7173" width="9.140625" style="206" customWidth="1"/>
    <col min="7174" max="7423" width="0" style="206" hidden="1" customWidth="1"/>
    <col min="7424" max="7424" width="0.42578125" style="206"/>
    <col min="7425" max="7425" width="3.42578125" style="206" customWidth="1"/>
    <col min="7426" max="7426" width="28.42578125" style="206" customWidth="1"/>
    <col min="7427" max="7427" width="63.7109375" style="206" customWidth="1"/>
    <col min="7428" max="7428" width="18.7109375" style="206" customWidth="1"/>
    <col min="7429" max="7429" width="9.140625" style="206" customWidth="1"/>
    <col min="7430" max="7679" width="0" style="206" hidden="1" customWidth="1"/>
    <col min="7680" max="7680" width="0.42578125" style="206"/>
    <col min="7681" max="7681" width="3.42578125" style="206" customWidth="1"/>
    <col min="7682" max="7682" width="28.42578125" style="206" customWidth="1"/>
    <col min="7683" max="7683" width="63.7109375" style="206" customWidth="1"/>
    <col min="7684" max="7684" width="18.7109375" style="206" customWidth="1"/>
    <col min="7685" max="7685" width="9.140625" style="206" customWidth="1"/>
    <col min="7686" max="7935" width="0" style="206" hidden="1" customWidth="1"/>
    <col min="7936" max="7936" width="0.42578125" style="206"/>
    <col min="7937" max="7937" width="3.42578125" style="206" customWidth="1"/>
    <col min="7938" max="7938" width="28.42578125" style="206" customWidth="1"/>
    <col min="7939" max="7939" width="63.7109375" style="206" customWidth="1"/>
    <col min="7940" max="7940" width="18.7109375" style="206" customWidth="1"/>
    <col min="7941" max="7941" width="9.140625" style="206" customWidth="1"/>
    <col min="7942" max="8191" width="0" style="206" hidden="1" customWidth="1"/>
    <col min="8192" max="8192" width="0.42578125" style="206"/>
    <col min="8193" max="8193" width="3.42578125" style="206" customWidth="1"/>
    <col min="8194" max="8194" width="28.42578125" style="206" customWidth="1"/>
    <col min="8195" max="8195" width="63.7109375" style="206" customWidth="1"/>
    <col min="8196" max="8196" width="18.7109375" style="206" customWidth="1"/>
    <col min="8197" max="8197" width="9.140625" style="206" customWidth="1"/>
    <col min="8198" max="8447" width="0" style="206" hidden="1" customWidth="1"/>
    <col min="8448" max="8448" width="0.42578125" style="206"/>
    <col min="8449" max="8449" width="3.42578125" style="206" customWidth="1"/>
    <col min="8450" max="8450" width="28.42578125" style="206" customWidth="1"/>
    <col min="8451" max="8451" width="63.7109375" style="206" customWidth="1"/>
    <col min="8452" max="8452" width="18.7109375" style="206" customWidth="1"/>
    <col min="8453" max="8453" width="9.140625" style="206" customWidth="1"/>
    <col min="8454" max="8703" width="0" style="206" hidden="1" customWidth="1"/>
    <col min="8704" max="8704" width="0.42578125" style="206"/>
    <col min="8705" max="8705" width="3.42578125" style="206" customWidth="1"/>
    <col min="8706" max="8706" width="28.42578125" style="206" customWidth="1"/>
    <col min="8707" max="8707" width="63.7109375" style="206" customWidth="1"/>
    <col min="8708" max="8708" width="18.7109375" style="206" customWidth="1"/>
    <col min="8709" max="8709" width="9.140625" style="206" customWidth="1"/>
    <col min="8710" max="8959" width="0" style="206" hidden="1" customWidth="1"/>
    <col min="8960" max="8960" width="0.42578125" style="206"/>
    <col min="8961" max="8961" width="3.42578125" style="206" customWidth="1"/>
    <col min="8962" max="8962" width="28.42578125" style="206" customWidth="1"/>
    <col min="8963" max="8963" width="63.7109375" style="206" customWidth="1"/>
    <col min="8964" max="8964" width="18.7109375" style="206" customWidth="1"/>
    <col min="8965" max="8965" width="9.140625" style="206" customWidth="1"/>
    <col min="8966" max="9215" width="0" style="206" hidden="1" customWidth="1"/>
    <col min="9216" max="9216" width="0.42578125" style="206"/>
    <col min="9217" max="9217" width="3.42578125" style="206" customWidth="1"/>
    <col min="9218" max="9218" width="28.42578125" style="206" customWidth="1"/>
    <col min="9219" max="9219" width="63.7109375" style="206" customWidth="1"/>
    <col min="9220" max="9220" width="18.7109375" style="206" customWidth="1"/>
    <col min="9221" max="9221" width="9.140625" style="206" customWidth="1"/>
    <col min="9222" max="9471" width="0" style="206" hidden="1" customWidth="1"/>
    <col min="9472" max="9472" width="0.42578125" style="206"/>
    <col min="9473" max="9473" width="3.42578125" style="206" customWidth="1"/>
    <col min="9474" max="9474" width="28.42578125" style="206" customWidth="1"/>
    <col min="9475" max="9475" width="63.7109375" style="206" customWidth="1"/>
    <col min="9476" max="9476" width="18.7109375" style="206" customWidth="1"/>
    <col min="9477" max="9477" width="9.140625" style="206" customWidth="1"/>
    <col min="9478" max="9727" width="0" style="206" hidden="1" customWidth="1"/>
    <col min="9728" max="9728" width="0.42578125" style="206"/>
    <col min="9729" max="9729" width="3.42578125" style="206" customWidth="1"/>
    <col min="9730" max="9730" width="28.42578125" style="206" customWidth="1"/>
    <col min="9731" max="9731" width="63.7109375" style="206" customWidth="1"/>
    <col min="9732" max="9732" width="18.7109375" style="206" customWidth="1"/>
    <col min="9733" max="9733" width="9.140625" style="206" customWidth="1"/>
    <col min="9734" max="9983" width="0" style="206" hidden="1" customWidth="1"/>
    <col min="9984" max="9984" width="0.42578125" style="206"/>
    <col min="9985" max="9985" width="3.42578125" style="206" customWidth="1"/>
    <col min="9986" max="9986" width="28.42578125" style="206" customWidth="1"/>
    <col min="9987" max="9987" width="63.7109375" style="206" customWidth="1"/>
    <col min="9988" max="9988" width="18.7109375" style="206" customWidth="1"/>
    <col min="9989" max="9989" width="9.140625" style="206" customWidth="1"/>
    <col min="9990" max="10239" width="0" style="206" hidden="1" customWidth="1"/>
    <col min="10240" max="10240" width="0.42578125" style="206"/>
    <col min="10241" max="10241" width="3.42578125" style="206" customWidth="1"/>
    <col min="10242" max="10242" width="28.42578125" style="206" customWidth="1"/>
    <col min="10243" max="10243" width="63.7109375" style="206" customWidth="1"/>
    <col min="10244" max="10244" width="18.7109375" style="206" customWidth="1"/>
    <col min="10245" max="10245" width="9.140625" style="206" customWidth="1"/>
    <col min="10246" max="10495" width="0" style="206" hidden="1" customWidth="1"/>
    <col min="10496" max="10496" width="0.42578125" style="206"/>
    <col min="10497" max="10497" width="3.42578125" style="206" customWidth="1"/>
    <col min="10498" max="10498" width="28.42578125" style="206" customWidth="1"/>
    <col min="10499" max="10499" width="63.7109375" style="206" customWidth="1"/>
    <col min="10500" max="10500" width="18.7109375" style="206" customWidth="1"/>
    <col min="10501" max="10501" width="9.140625" style="206" customWidth="1"/>
    <col min="10502" max="10751" width="0" style="206" hidden="1" customWidth="1"/>
    <col min="10752" max="10752" width="0.42578125" style="206"/>
    <col min="10753" max="10753" width="3.42578125" style="206" customWidth="1"/>
    <col min="10754" max="10754" width="28.42578125" style="206" customWidth="1"/>
    <col min="10755" max="10755" width="63.7109375" style="206" customWidth="1"/>
    <col min="10756" max="10756" width="18.7109375" style="206" customWidth="1"/>
    <col min="10757" max="10757" width="9.140625" style="206" customWidth="1"/>
    <col min="10758" max="11007" width="0" style="206" hidden="1" customWidth="1"/>
    <col min="11008" max="11008" width="0.42578125" style="206"/>
    <col min="11009" max="11009" width="3.42578125" style="206" customWidth="1"/>
    <col min="11010" max="11010" width="28.42578125" style="206" customWidth="1"/>
    <col min="11011" max="11011" width="63.7109375" style="206" customWidth="1"/>
    <col min="11012" max="11012" width="18.7109375" style="206" customWidth="1"/>
    <col min="11013" max="11013" width="9.140625" style="206" customWidth="1"/>
    <col min="11014" max="11263" width="0" style="206" hidden="1" customWidth="1"/>
    <col min="11264" max="11264" width="0.42578125" style="206"/>
    <col min="11265" max="11265" width="3.42578125" style="206" customWidth="1"/>
    <col min="11266" max="11266" width="28.42578125" style="206" customWidth="1"/>
    <col min="11267" max="11267" width="63.7109375" style="206" customWidth="1"/>
    <col min="11268" max="11268" width="18.7109375" style="206" customWidth="1"/>
    <col min="11269" max="11269" width="9.140625" style="206" customWidth="1"/>
    <col min="11270" max="11519" width="0" style="206" hidden="1" customWidth="1"/>
    <col min="11520" max="11520" width="0.42578125" style="206"/>
    <col min="11521" max="11521" width="3.42578125" style="206" customWidth="1"/>
    <col min="11522" max="11522" width="28.42578125" style="206" customWidth="1"/>
    <col min="11523" max="11523" width="63.7109375" style="206" customWidth="1"/>
    <col min="11524" max="11524" width="18.7109375" style="206" customWidth="1"/>
    <col min="11525" max="11525" width="9.140625" style="206" customWidth="1"/>
    <col min="11526" max="11775" width="0" style="206" hidden="1" customWidth="1"/>
    <col min="11776" max="11776" width="0.42578125" style="206"/>
    <col min="11777" max="11777" width="3.42578125" style="206" customWidth="1"/>
    <col min="11778" max="11778" width="28.42578125" style="206" customWidth="1"/>
    <col min="11779" max="11779" width="63.7109375" style="206" customWidth="1"/>
    <col min="11780" max="11780" width="18.7109375" style="206" customWidth="1"/>
    <col min="11781" max="11781" width="9.140625" style="206" customWidth="1"/>
    <col min="11782" max="12031" width="0" style="206" hidden="1" customWidth="1"/>
    <col min="12032" max="12032" width="0.42578125" style="206"/>
    <col min="12033" max="12033" width="3.42578125" style="206" customWidth="1"/>
    <col min="12034" max="12034" width="28.42578125" style="206" customWidth="1"/>
    <col min="12035" max="12035" width="63.7109375" style="206" customWidth="1"/>
    <col min="12036" max="12036" width="18.7109375" style="206" customWidth="1"/>
    <col min="12037" max="12037" width="9.140625" style="206" customWidth="1"/>
    <col min="12038" max="12287" width="0" style="206" hidden="1" customWidth="1"/>
    <col min="12288" max="12288" width="0.42578125" style="206"/>
    <col min="12289" max="12289" width="3.42578125" style="206" customWidth="1"/>
    <col min="12290" max="12290" width="28.42578125" style="206" customWidth="1"/>
    <col min="12291" max="12291" width="63.7109375" style="206" customWidth="1"/>
    <col min="12292" max="12292" width="18.7109375" style="206" customWidth="1"/>
    <col min="12293" max="12293" width="9.140625" style="206" customWidth="1"/>
    <col min="12294" max="12543" width="0" style="206" hidden="1" customWidth="1"/>
    <col min="12544" max="12544" width="0.42578125" style="206"/>
    <col min="12545" max="12545" width="3.42578125" style="206" customWidth="1"/>
    <col min="12546" max="12546" width="28.42578125" style="206" customWidth="1"/>
    <col min="12547" max="12547" width="63.7109375" style="206" customWidth="1"/>
    <col min="12548" max="12548" width="18.7109375" style="206" customWidth="1"/>
    <col min="12549" max="12549" width="9.140625" style="206" customWidth="1"/>
    <col min="12550" max="12799" width="0" style="206" hidden="1" customWidth="1"/>
    <col min="12800" max="12800" width="0.42578125" style="206"/>
    <col min="12801" max="12801" width="3.42578125" style="206" customWidth="1"/>
    <col min="12802" max="12802" width="28.42578125" style="206" customWidth="1"/>
    <col min="12803" max="12803" width="63.7109375" style="206" customWidth="1"/>
    <col min="12804" max="12804" width="18.7109375" style="206" customWidth="1"/>
    <col min="12805" max="12805" width="9.140625" style="206" customWidth="1"/>
    <col min="12806" max="13055" width="0" style="206" hidden="1" customWidth="1"/>
    <col min="13056" max="13056" width="0.42578125" style="206"/>
    <col min="13057" max="13057" width="3.42578125" style="206" customWidth="1"/>
    <col min="13058" max="13058" width="28.42578125" style="206" customWidth="1"/>
    <col min="13059" max="13059" width="63.7109375" style="206" customWidth="1"/>
    <col min="13060" max="13060" width="18.7109375" style="206" customWidth="1"/>
    <col min="13061" max="13061" width="9.140625" style="206" customWidth="1"/>
    <col min="13062" max="13311" width="0" style="206" hidden="1" customWidth="1"/>
    <col min="13312" max="13312" width="0.42578125" style="206"/>
    <col min="13313" max="13313" width="3.42578125" style="206" customWidth="1"/>
    <col min="13314" max="13314" width="28.42578125" style="206" customWidth="1"/>
    <col min="13315" max="13315" width="63.7109375" style="206" customWidth="1"/>
    <col min="13316" max="13316" width="18.7109375" style="206" customWidth="1"/>
    <col min="13317" max="13317" width="9.140625" style="206" customWidth="1"/>
    <col min="13318" max="13567" width="0" style="206" hidden="1" customWidth="1"/>
    <col min="13568" max="13568" width="0.42578125" style="206"/>
    <col min="13569" max="13569" width="3.42578125" style="206" customWidth="1"/>
    <col min="13570" max="13570" width="28.42578125" style="206" customWidth="1"/>
    <col min="13571" max="13571" width="63.7109375" style="206" customWidth="1"/>
    <col min="13572" max="13572" width="18.7109375" style="206" customWidth="1"/>
    <col min="13573" max="13573" width="9.140625" style="206" customWidth="1"/>
    <col min="13574" max="13823" width="0" style="206" hidden="1" customWidth="1"/>
    <col min="13824" max="13824" width="0.42578125" style="206"/>
    <col min="13825" max="13825" width="3.42578125" style="206" customWidth="1"/>
    <col min="13826" max="13826" width="28.42578125" style="206" customWidth="1"/>
    <col min="13827" max="13827" width="63.7109375" style="206" customWidth="1"/>
    <col min="13828" max="13828" width="18.7109375" style="206" customWidth="1"/>
    <col min="13829" max="13829" width="9.140625" style="206" customWidth="1"/>
    <col min="13830" max="14079" width="0" style="206" hidden="1" customWidth="1"/>
    <col min="14080" max="14080" width="0.42578125" style="206"/>
    <col min="14081" max="14081" width="3.42578125" style="206" customWidth="1"/>
    <col min="14082" max="14082" width="28.42578125" style="206" customWidth="1"/>
    <col min="14083" max="14083" width="63.7109375" style="206" customWidth="1"/>
    <col min="14084" max="14084" width="18.7109375" style="206" customWidth="1"/>
    <col min="14085" max="14085" width="9.140625" style="206" customWidth="1"/>
    <col min="14086" max="14335" width="0" style="206" hidden="1" customWidth="1"/>
    <col min="14336" max="14336" width="0.42578125" style="206"/>
    <col min="14337" max="14337" width="3.42578125" style="206" customWidth="1"/>
    <col min="14338" max="14338" width="28.42578125" style="206" customWidth="1"/>
    <col min="14339" max="14339" width="63.7109375" style="206" customWidth="1"/>
    <col min="14340" max="14340" width="18.7109375" style="206" customWidth="1"/>
    <col min="14341" max="14341" width="9.140625" style="206" customWidth="1"/>
    <col min="14342" max="14591" width="0" style="206" hidden="1" customWidth="1"/>
    <col min="14592" max="14592" width="0.42578125" style="206"/>
    <col min="14593" max="14593" width="3.42578125" style="206" customWidth="1"/>
    <col min="14594" max="14594" width="28.42578125" style="206" customWidth="1"/>
    <col min="14595" max="14595" width="63.7109375" style="206" customWidth="1"/>
    <col min="14596" max="14596" width="18.7109375" style="206" customWidth="1"/>
    <col min="14597" max="14597" width="9.140625" style="206" customWidth="1"/>
    <col min="14598" max="14847" width="0" style="206" hidden="1" customWidth="1"/>
    <col min="14848" max="14848" width="0.42578125" style="206"/>
    <col min="14849" max="14849" width="3.42578125" style="206" customWidth="1"/>
    <col min="14850" max="14850" width="28.42578125" style="206" customWidth="1"/>
    <col min="14851" max="14851" width="63.7109375" style="206" customWidth="1"/>
    <col min="14852" max="14852" width="18.7109375" style="206" customWidth="1"/>
    <col min="14853" max="14853" width="9.140625" style="206" customWidth="1"/>
    <col min="14854" max="15103" width="0" style="206" hidden="1" customWidth="1"/>
    <col min="15104" max="15104" width="0.42578125" style="206"/>
    <col min="15105" max="15105" width="3.42578125" style="206" customWidth="1"/>
    <col min="15106" max="15106" width="28.42578125" style="206" customWidth="1"/>
    <col min="15107" max="15107" width="63.7109375" style="206" customWidth="1"/>
    <col min="15108" max="15108" width="18.7109375" style="206" customWidth="1"/>
    <col min="15109" max="15109" width="9.140625" style="206" customWidth="1"/>
    <col min="15110" max="15359" width="0" style="206" hidden="1" customWidth="1"/>
    <col min="15360" max="15360" width="0.42578125" style="206"/>
    <col min="15361" max="15361" width="3.42578125" style="206" customWidth="1"/>
    <col min="15362" max="15362" width="28.42578125" style="206" customWidth="1"/>
    <col min="15363" max="15363" width="63.7109375" style="206" customWidth="1"/>
    <col min="15364" max="15364" width="18.7109375" style="206" customWidth="1"/>
    <col min="15365" max="15365" width="9.140625" style="206" customWidth="1"/>
    <col min="15366" max="15615" width="0" style="206" hidden="1" customWidth="1"/>
    <col min="15616" max="15616" width="0.42578125" style="206"/>
    <col min="15617" max="15617" width="3.42578125" style="206" customWidth="1"/>
    <col min="15618" max="15618" width="28.42578125" style="206" customWidth="1"/>
    <col min="15619" max="15619" width="63.7109375" style="206" customWidth="1"/>
    <col min="15620" max="15620" width="18.7109375" style="206" customWidth="1"/>
    <col min="15621" max="15621" width="9.140625" style="206" customWidth="1"/>
    <col min="15622" max="15871" width="0" style="206" hidden="1" customWidth="1"/>
    <col min="15872" max="15872" width="0.42578125" style="206"/>
    <col min="15873" max="15873" width="3.42578125" style="206" customWidth="1"/>
    <col min="15874" max="15874" width="28.42578125" style="206" customWidth="1"/>
    <col min="15875" max="15875" width="63.7109375" style="206" customWidth="1"/>
    <col min="15876" max="15876" width="18.7109375" style="206" customWidth="1"/>
    <col min="15877" max="15877" width="9.140625" style="206" customWidth="1"/>
    <col min="15878" max="16127" width="0" style="206" hidden="1" customWidth="1"/>
    <col min="16128" max="16128" width="0.42578125" style="206"/>
    <col min="16129" max="16129" width="3.42578125" style="206" customWidth="1"/>
    <col min="16130" max="16130" width="28.42578125" style="206" customWidth="1"/>
    <col min="16131" max="16131" width="63.7109375" style="206" customWidth="1"/>
    <col min="16132" max="16132" width="18.7109375" style="206" customWidth="1"/>
    <col min="16133" max="16133" width="9.140625" style="206" customWidth="1"/>
    <col min="16134" max="16383" width="0" style="206" hidden="1" customWidth="1"/>
    <col min="16384" max="16384" width="0.42578125" style="206"/>
  </cols>
  <sheetData>
    <row r="2" spans="1:4" s="160" customFormat="1" x14ac:dyDescent="0.2">
      <c r="A2" s="239"/>
      <c r="B2" s="896" t="s">
        <v>342</v>
      </c>
      <c r="C2" s="896"/>
      <c r="D2" s="896"/>
    </row>
    <row r="3" spans="1:4" x14ac:dyDescent="0.2">
      <c r="B3" s="896" t="s">
        <v>143</v>
      </c>
      <c r="C3" s="896"/>
      <c r="D3" s="896"/>
    </row>
    <row r="4" spans="1:4" x14ac:dyDescent="0.2">
      <c r="B4" s="896" t="s">
        <v>402</v>
      </c>
      <c r="C4" s="896"/>
      <c r="D4" s="896"/>
    </row>
    <row r="5" spans="1:4" x14ac:dyDescent="0.2">
      <c r="B5" s="896" t="s">
        <v>345</v>
      </c>
      <c r="C5" s="896"/>
      <c r="D5" s="896"/>
    </row>
    <row r="6" spans="1:4" x14ac:dyDescent="0.2">
      <c r="B6" s="896" t="s">
        <v>0</v>
      </c>
      <c r="C6" s="896"/>
      <c r="D6" s="896"/>
    </row>
    <row r="7" spans="1:4" s="160" customFormat="1" ht="15" customHeight="1" x14ac:dyDescent="0.2">
      <c r="A7" s="240"/>
      <c r="B7" s="920" t="s">
        <v>403</v>
      </c>
      <c r="C7" s="920"/>
      <c r="D7" s="920"/>
    </row>
    <row r="8" spans="1:4" s="160" customFormat="1" x14ac:dyDescent="0.2">
      <c r="A8" s="237"/>
      <c r="B8" s="920"/>
      <c r="C8" s="920"/>
      <c r="D8" s="920"/>
    </row>
    <row r="9" spans="1:4" s="160" customFormat="1" ht="54" customHeight="1" x14ac:dyDescent="0.2">
      <c r="A9" s="237"/>
      <c r="B9" s="921"/>
      <c r="C9" s="921"/>
      <c r="D9" s="921"/>
    </row>
    <row r="10" spans="1:4" s="142" customFormat="1" ht="15" customHeight="1" x14ac:dyDescent="0.2">
      <c r="A10" s="251"/>
      <c r="B10" s="252"/>
      <c r="C10" s="253"/>
      <c r="D10" s="815"/>
    </row>
    <row r="11" spans="1:4" s="160" customFormat="1" x14ac:dyDescent="0.2">
      <c r="A11" s="237"/>
      <c r="B11" s="241"/>
      <c r="C11" s="242"/>
      <c r="D11" s="243"/>
    </row>
    <row r="12" spans="1:4" s="160" customFormat="1" x14ac:dyDescent="0.2">
      <c r="A12" s="244"/>
      <c r="B12" s="245" t="s">
        <v>1673</v>
      </c>
      <c r="C12" s="237"/>
      <c r="D12" s="246"/>
    </row>
    <row r="13" spans="1:4" s="160" customFormat="1" x14ac:dyDescent="0.2">
      <c r="A13" s="244"/>
      <c r="B13" s="245" t="s">
        <v>1672</v>
      </c>
      <c r="C13" s="237"/>
      <c r="D13" s="246"/>
    </row>
    <row r="14" spans="1:4" s="160" customFormat="1" x14ac:dyDescent="0.2">
      <c r="A14" s="244"/>
      <c r="B14" s="245"/>
      <c r="C14" s="237"/>
      <c r="D14" s="246"/>
    </row>
    <row r="15" spans="1:4" s="160" customFormat="1" x14ac:dyDescent="0.2">
      <c r="A15" s="244"/>
      <c r="B15" s="245"/>
      <c r="C15" s="237"/>
      <c r="D15" s="246"/>
    </row>
    <row r="16" spans="1:4" x14ac:dyDescent="0.2">
      <c r="A16" s="244"/>
      <c r="B16" s="245"/>
      <c r="C16" s="237"/>
      <c r="D16" s="246"/>
    </row>
    <row r="17" spans="1:5" x14ac:dyDescent="0.2">
      <c r="A17" s="244"/>
      <c r="B17" s="245"/>
      <c r="C17" s="237"/>
      <c r="D17" s="246"/>
    </row>
    <row r="18" spans="1:5" x14ac:dyDescent="0.2">
      <c r="A18" s="244"/>
      <c r="B18" s="247"/>
      <c r="C18" s="816"/>
      <c r="D18" s="817"/>
    </row>
    <row r="19" spans="1:5" x14ac:dyDescent="0.2">
      <c r="A19" s="244"/>
      <c r="D19" s="248"/>
    </row>
    <row r="20" spans="1:5" x14ac:dyDescent="0.2">
      <c r="A20" s="239"/>
      <c r="B20" s="249" t="s">
        <v>368</v>
      </c>
      <c r="C20" s="192"/>
      <c r="D20" s="248"/>
    </row>
    <row r="23" spans="1:5" x14ac:dyDescent="0.2">
      <c r="A23" s="239"/>
      <c r="B23" s="249"/>
      <c r="C23" s="194"/>
      <c r="D23" s="248"/>
    </row>
    <row r="24" spans="1:5" x14ac:dyDescent="0.2">
      <c r="A24" s="239"/>
      <c r="B24" s="249"/>
      <c r="C24" s="231"/>
      <c r="D24" s="248"/>
    </row>
    <row r="25" spans="1:5" x14ac:dyDescent="0.2">
      <c r="A25" s="239"/>
      <c r="B25" s="250"/>
      <c r="C25" s="196"/>
      <c r="D25" s="248"/>
    </row>
    <row r="26" spans="1:5" ht="15" customHeight="1" x14ac:dyDescent="0.2">
      <c r="A26" s="239"/>
      <c r="B26" s="196"/>
      <c r="C26" s="233"/>
      <c r="D26" s="196"/>
      <c r="E26" s="196"/>
    </row>
    <row r="27" spans="1:5" ht="15" customHeight="1" x14ac:dyDescent="0.2">
      <c r="B27" s="198"/>
      <c r="C27" s="235"/>
      <c r="D27" s="197"/>
      <c r="E27" s="197"/>
    </row>
    <row r="28" spans="1:5" ht="30" customHeight="1" x14ac:dyDescent="0.2">
      <c r="D28" s="237"/>
    </row>
  </sheetData>
  <sheetProtection insertRows="0" deleteRows="0"/>
  <mergeCells count="6">
    <mergeCell ref="B7:D9"/>
    <mergeCell ref="B2:D2"/>
    <mergeCell ref="B3:D3"/>
    <mergeCell ref="B4:D4"/>
    <mergeCell ref="B5:D5"/>
    <mergeCell ref="B6:D6"/>
  </mergeCells>
  <printOptions horizontalCentered="1"/>
  <pageMargins left="0.19685039370078741" right="0.19685039370078741" top="0.15748031496062992" bottom="0" header="0.31496062992125984" footer="0.31496062992125984"/>
  <pageSetup fitToHeight="0" orientation="landscape" r:id="rId1"/>
  <rowBreaks count="1" manualBreakCount="1">
    <brk id="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91"/>
  <sheetViews>
    <sheetView workbookViewId="0"/>
  </sheetViews>
  <sheetFormatPr baseColWidth="10" defaultRowHeight="15" x14ac:dyDescent="0.25"/>
  <cols>
    <col min="1" max="1" width="133.5703125" style="17" bestFit="1" customWidth="1"/>
    <col min="2" max="2" width="13.28515625" style="17" bestFit="1" customWidth="1"/>
    <col min="3" max="3" width="22" style="17" bestFit="1" customWidth="1"/>
    <col min="4" max="16384" width="11.42578125" style="17"/>
  </cols>
  <sheetData>
    <row r="1" spans="1:1" ht="21" x14ac:dyDescent="0.25">
      <c r="A1" s="825" t="s">
        <v>1674</v>
      </c>
    </row>
    <row r="2" spans="1:1" x14ac:dyDescent="0.25">
      <c r="A2" s="818" t="s">
        <v>1675</v>
      </c>
    </row>
    <row r="3" spans="1:1" x14ac:dyDescent="0.25">
      <c r="A3" s="826" t="s">
        <v>1676</v>
      </c>
    </row>
    <row r="4" spans="1:1" x14ac:dyDescent="0.25">
      <c r="A4" s="826" t="s">
        <v>1677</v>
      </c>
    </row>
    <row r="5" spans="1:1" x14ac:dyDescent="0.25">
      <c r="A5" s="826" t="s">
        <v>0</v>
      </c>
    </row>
    <row r="6" spans="1:1" x14ac:dyDescent="0.25">
      <c r="A6" s="826"/>
    </row>
    <row r="7" spans="1:1" x14ac:dyDescent="0.25">
      <c r="A7" s="826" t="s">
        <v>1678</v>
      </c>
    </row>
    <row r="8" spans="1:1" x14ac:dyDescent="0.25">
      <c r="A8" s="509"/>
    </row>
    <row r="9" spans="1:1" x14ac:dyDescent="0.25">
      <c r="A9" s="824" t="s">
        <v>1795</v>
      </c>
    </row>
    <row r="10" spans="1:1" x14ac:dyDescent="0.25">
      <c r="A10" s="824"/>
    </row>
    <row r="11" spans="1:1" x14ac:dyDescent="0.25">
      <c r="A11" s="824"/>
    </row>
    <row r="12" spans="1:1" x14ac:dyDescent="0.25">
      <c r="A12" s="827" t="s">
        <v>67</v>
      </c>
    </row>
    <row r="13" spans="1:1" x14ac:dyDescent="0.25">
      <c r="A13" s="824"/>
    </row>
    <row r="14" spans="1:1" x14ac:dyDescent="0.25">
      <c r="A14" s="824" t="s">
        <v>9</v>
      </c>
    </row>
    <row r="15" spans="1:1" x14ac:dyDescent="0.25">
      <c r="A15" s="824"/>
    </row>
    <row r="16" spans="1:1" x14ac:dyDescent="0.25">
      <c r="A16" s="828" t="s">
        <v>1679</v>
      </c>
    </row>
    <row r="17" spans="1:3" ht="15.75" thickBot="1" x14ac:dyDescent="0.3">
      <c r="A17" s="828"/>
    </row>
    <row r="18" spans="1:3" ht="15.75" thickBot="1" x14ac:dyDescent="0.3">
      <c r="A18" s="500" t="s">
        <v>1680</v>
      </c>
      <c r="B18" s="820" t="s">
        <v>1681</v>
      </c>
      <c r="C18" s="820" t="s">
        <v>1682</v>
      </c>
    </row>
    <row r="19" spans="1:3" ht="15.75" thickBot="1" x14ac:dyDescent="0.3">
      <c r="A19" s="829" t="s">
        <v>1683</v>
      </c>
      <c r="B19" s="830">
        <v>6950</v>
      </c>
      <c r="C19" s="831" t="s">
        <v>1684</v>
      </c>
    </row>
    <row r="20" spans="1:3" ht="15.75" thickBot="1" x14ac:dyDescent="0.3">
      <c r="A20" s="829" t="s">
        <v>1685</v>
      </c>
      <c r="B20" s="830">
        <v>19877838</v>
      </c>
      <c r="C20" s="831" t="s">
        <v>1684</v>
      </c>
    </row>
    <row r="21" spans="1:3" ht="48.75" thickBot="1" x14ac:dyDescent="0.3">
      <c r="A21" s="829" t="s">
        <v>1686</v>
      </c>
      <c r="B21" s="832" t="s">
        <v>1687</v>
      </c>
      <c r="C21" s="831" t="s">
        <v>1688</v>
      </c>
    </row>
    <row r="22" spans="1:3" ht="15.75" thickBot="1" x14ac:dyDescent="0.3">
      <c r="A22" s="821" t="s">
        <v>1689</v>
      </c>
      <c r="B22" s="833" t="s">
        <v>1690</v>
      </c>
      <c r="C22" s="834"/>
    </row>
    <row r="23" spans="1:3" x14ac:dyDescent="0.25">
      <c r="A23" s="828" t="s">
        <v>166</v>
      </c>
    </row>
    <row r="24" spans="1:3" x14ac:dyDescent="0.25">
      <c r="A24" s="824" t="s">
        <v>1691</v>
      </c>
    </row>
    <row r="25" spans="1:3" x14ac:dyDescent="0.25">
      <c r="A25" s="824"/>
    </row>
    <row r="26" spans="1:3" x14ac:dyDescent="0.25">
      <c r="A26" s="828" t="s">
        <v>1692</v>
      </c>
    </row>
    <row r="27" spans="1:3" ht="15.75" thickBot="1" x14ac:dyDescent="0.3">
      <c r="A27" s="828"/>
    </row>
    <row r="28" spans="1:3" ht="15.75" thickBot="1" x14ac:dyDescent="0.3">
      <c r="A28" s="500" t="s">
        <v>1680</v>
      </c>
      <c r="B28" s="820" t="s">
        <v>1681</v>
      </c>
    </row>
    <row r="29" spans="1:3" ht="15.75" thickBot="1" x14ac:dyDescent="0.3">
      <c r="A29" s="829" t="s">
        <v>1693</v>
      </c>
      <c r="B29" s="830">
        <v>1350091</v>
      </c>
    </row>
    <row r="30" spans="1:3" ht="15.75" thickBot="1" x14ac:dyDescent="0.3">
      <c r="A30" s="829" t="s">
        <v>1694</v>
      </c>
      <c r="B30" s="830">
        <v>26253</v>
      </c>
    </row>
    <row r="31" spans="1:3" x14ac:dyDescent="0.25">
      <c r="A31" s="835" t="s">
        <v>166</v>
      </c>
      <c r="B31" s="928">
        <v>1376344</v>
      </c>
    </row>
    <row r="32" spans="1:3" ht="15.75" thickBot="1" x14ac:dyDescent="0.3">
      <c r="A32" s="819" t="s">
        <v>1689</v>
      </c>
      <c r="B32" s="929"/>
    </row>
    <row r="33" spans="1:2" x14ac:dyDescent="0.25">
      <c r="A33" s="836"/>
      <c r="B33" s="837"/>
    </row>
    <row r="34" spans="1:2" ht="24" x14ac:dyDescent="0.25">
      <c r="A34" s="828" t="s">
        <v>1695</v>
      </c>
    </row>
    <row r="35" spans="1:2" x14ac:dyDescent="0.25">
      <c r="A35" s="824"/>
    </row>
    <row r="36" spans="1:2" x14ac:dyDescent="0.25">
      <c r="A36" s="824" t="s">
        <v>1696</v>
      </c>
    </row>
    <row r="37" spans="1:2" x14ac:dyDescent="0.25">
      <c r="A37" s="824"/>
    </row>
    <row r="38" spans="1:2" x14ac:dyDescent="0.25">
      <c r="A38" s="828" t="s">
        <v>1783</v>
      </c>
      <c r="B38" s="828"/>
    </row>
    <row r="39" spans="1:2" x14ac:dyDescent="0.25">
      <c r="A39" s="828" t="s">
        <v>1784</v>
      </c>
      <c r="B39" s="828"/>
    </row>
    <row r="40" spans="1:2" x14ac:dyDescent="0.25">
      <c r="A40" s="824"/>
    </row>
    <row r="41" spans="1:2" x14ac:dyDescent="0.25">
      <c r="A41" s="824" t="s">
        <v>1697</v>
      </c>
    </row>
    <row r="42" spans="1:2" x14ac:dyDescent="0.25">
      <c r="A42" s="824"/>
    </row>
    <row r="43" spans="1:2" x14ac:dyDescent="0.25">
      <c r="A43" s="828" t="s">
        <v>1785</v>
      </c>
      <c r="B43" s="828"/>
    </row>
    <row r="44" spans="1:2" x14ac:dyDescent="0.25">
      <c r="A44" s="828" t="s">
        <v>1786</v>
      </c>
      <c r="B44" s="828"/>
    </row>
    <row r="45" spans="1:2" x14ac:dyDescent="0.25">
      <c r="A45" s="824"/>
    </row>
    <row r="46" spans="1:2" x14ac:dyDescent="0.25">
      <c r="A46" s="824" t="s">
        <v>507</v>
      </c>
    </row>
    <row r="47" spans="1:2" x14ac:dyDescent="0.25">
      <c r="A47" s="824"/>
    </row>
    <row r="48" spans="1:2" x14ac:dyDescent="0.25">
      <c r="A48" s="828" t="s">
        <v>1787</v>
      </c>
      <c r="B48" s="828"/>
    </row>
    <row r="49" spans="1:3" ht="15.75" thickBot="1" x14ac:dyDescent="0.3">
      <c r="A49" s="828"/>
    </row>
    <row r="50" spans="1:3" ht="15.75" thickBot="1" x14ac:dyDescent="0.3">
      <c r="A50" s="500" t="s">
        <v>1680</v>
      </c>
      <c r="B50" s="820" t="s">
        <v>1681</v>
      </c>
      <c r="C50" s="820" t="s">
        <v>1698</v>
      </c>
    </row>
    <row r="51" spans="1:3" ht="15.75" thickBot="1" x14ac:dyDescent="0.3">
      <c r="A51" s="829" t="s">
        <v>1072</v>
      </c>
      <c r="B51" s="830">
        <v>37051375</v>
      </c>
      <c r="C51" s="838" t="s">
        <v>1699</v>
      </c>
    </row>
    <row r="52" spans="1:3" ht="15.75" thickBot="1" x14ac:dyDescent="0.3">
      <c r="A52" s="829" t="s">
        <v>1700</v>
      </c>
      <c r="B52" s="830">
        <v>59282</v>
      </c>
      <c r="C52" s="838" t="s">
        <v>1699</v>
      </c>
    </row>
    <row r="53" spans="1:3" ht="15.75" thickBot="1" x14ac:dyDescent="0.3">
      <c r="A53" s="829" t="s">
        <v>1701</v>
      </c>
      <c r="B53" s="830">
        <v>2552</v>
      </c>
      <c r="C53" s="838" t="s">
        <v>1699</v>
      </c>
    </row>
    <row r="54" spans="1:3" ht="15.75" thickBot="1" x14ac:dyDescent="0.3">
      <c r="A54" s="829" t="s">
        <v>1702</v>
      </c>
      <c r="B54" s="832" t="s">
        <v>1703</v>
      </c>
      <c r="C54" s="838" t="s">
        <v>1699</v>
      </c>
    </row>
    <row r="55" spans="1:3" ht="15.75" thickBot="1" x14ac:dyDescent="0.3">
      <c r="A55" s="829" t="s">
        <v>1704</v>
      </c>
      <c r="B55" s="830">
        <v>317564</v>
      </c>
      <c r="C55" s="838" t="s">
        <v>1699</v>
      </c>
    </row>
    <row r="56" spans="1:3" ht="15.75" thickBot="1" x14ac:dyDescent="0.3">
      <c r="A56" s="829" t="s">
        <v>1705</v>
      </c>
      <c r="B56" s="830">
        <v>10235</v>
      </c>
      <c r="C56" s="838" t="s">
        <v>1699</v>
      </c>
    </row>
    <row r="57" spans="1:3" ht="15.75" thickBot="1" x14ac:dyDescent="0.3">
      <c r="A57" s="829" t="s">
        <v>1706</v>
      </c>
      <c r="B57" s="830">
        <v>3472</v>
      </c>
      <c r="C57" s="838" t="s">
        <v>1699</v>
      </c>
    </row>
    <row r="58" spans="1:3" ht="15.75" thickBot="1" x14ac:dyDescent="0.3">
      <c r="A58" s="829" t="s">
        <v>1707</v>
      </c>
      <c r="B58" s="830">
        <v>29</v>
      </c>
      <c r="C58" s="838" t="s">
        <v>1699</v>
      </c>
    </row>
    <row r="59" spans="1:3" ht="15.75" thickBot="1" x14ac:dyDescent="0.3">
      <c r="A59" s="829" t="s">
        <v>1708</v>
      </c>
      <c r="B59" s="839">
        <v>9637</v>
      </c>
      <c r="C59" s="838" t="s">
        <v>1699</v>
      </c>
    </row>
    <row r="60" spans="1:3" ht="15.75" thickBot="1" x14ac:dyDescent="0.3">
      <c r="A60" s="829" t="s">
        <v>1709</v>
      </c>
      <c r="B60" s="830">
        <v>18661</v>
      </c>
      <c r="C60" s="838" t="s">
        <v>1699</v>
      </c>
    </row>
    <row r="61" spans="1:3" ht="15.75" thickBot="1" x14ac:dyDescent="0.3">
      <c r="A61" s="829" t="s">
        <v>1710</v>
      </c>
      <c r="B61" s="830">
        <v>501859</v>
      </c>
      <c r="C61" s="838" t="s">
        <v>1699</v>
      </c>
    </row>
    <row r="62" spans="1:3" ht="15.75" thickBot="1" x14ac:dyDescent="0.3">
      <c r="A62" s="829" t="s">
        <v>1711</v>
      </c>
      <c r="B62" s="830">
        <v>10669</v>
      </c>
      <c r="C62" s="838" t="s">
        <v>1699</v>
      </c>
    </row>
    <row r="63" spans="1:3" ht="15.75" thickBot="1" x14ac:dyDescent="0.3">
      <c r="A63" s="829" t="s">
        <v>1712</v>
      </c>
      <c r="B63" s="830">
        <v>37643</v>
      </c>
      <c r="C63" s="838" t="s">
        <v>1699</v>
      </c>
    </row>
    <row r="64" spans="1:3" ht="15.75" thickBot="1" x14ac:dyDescent="0.3">
      <c r="A64" s="829" t="s">
        <v>1713</v>
      </c>
      <c r="B64" s="830">
        <v>53797</v>
      </c>
      <c r="C64" s="838" t="s">
        <v>1699</v>
      </c>
    </row>
    <row r="65" spans="1:3" ht="15.75" thickBot="1" x14ac:dyDescent="0.3">
      <c r="A65" s="829" t="s">
        <v>1714</v>
      </c>
      <c r="B65" s="830">
        <v>179603</v>
      </c>
      <c r="C65" s="838" t="s">
        <v>1699</v>
      </c>
    </row>
    <row r="66" spans="1:3" ht="15.75" thickBot="1" x14ac:dyDescent="0.3">
      <c r="A66" s="829" t="s">
        <v>1715</v>
      </c>
      <c r="B66" s="830">
        <v>105889</v>
      </c>
      <c r="C66" s="838" t="s">
        <v>1699</v>
      </c>
    </row>
    <row r="67" spans="1:3" ht="15.75" thickBot="1" x14ac:dyDescent="0.3">
      <c r="A67" s="829" t="s">
        <v>1716</v>
      </c>
      <c r="B67" s="840">
        <v>47900</v>
      </c>
      <c r="C67" s="838" t="s">
        <v>1699</v>
      </c>
    </row>
    <row r="68" spans="1:3" ht="15.75" thickBot="1" x14ac:dyDescent="0.3">
      <c r="A68" s="821" t="s">
        <v>1689</v>
      </c>
      <c r="B68" s="841">
        <v>44053655</v>
      </c>
      <c r="C68" s="831"/>
    </row>
    <row r="69" spans="1:3" x14ac:dyDescent="0.25">
      <c r="A69" s="828"/>
    </row>
    <row r="70" spans="1:3" x14ac:dyDescent="0.25">
      <c r="A70" s="828" t="s">
        <v>1788</v>
      </c>
      <c r="B70" s="828"/>
    </row>
    <row r="71" spans="1:3" x14ac:dyDescent="0.25">
      <c r="A71" s="824"/>
    </row>
    <row r="72" spans="1:3" x14ac:dyDescent="0.25">
      <c r="A72" s="824" t="s">
        <v>1717</v>
      </c>
    </row>
    <row r="73" spans="1:3" x14ac:dyDescent="0.25">
      <c r="A73" s="824"/>
    </row>
    <row r="74" spans="1:3" x14ac:dyDescent="0.25">
      <c r="A74" s="828" t="s">
        <v>1789</v>
      </c>
      <c r="B74" s="828"/>
    </row>
    <row r="75" spans="1:3" x14ac:dyDescent="0.25">
      <c r="A75" s="828"/>
    </row>
    <row r="76" spans="1:3" x14ac:dyDescent="0.25">
      <c r="A76" s="824" t="s">
        <v>1718</v>
      </c>
    </row>
    <row r="77" spans="1:3" x14ac:dyDescent="0.25">
      <c r="A77" s="824"/>
    </row>
    <row r="78" spans="1:3" x14ac:dyDescent="0.25">
      <c r="A78" s="828" t="s">
        <v>1790</v>
      </c>
      <c r="B78" s="828"/>
    </row>
    <row r="79" spans="1:3" x14ac:dyDescent="0.25">
      <c r="A79" s="828"/>
    </row>
    <row r="80" spans="1:3" x14ac:dyDescent="0.25">
      <c r="A80" s="827" t="s">
        <v>68</v>
      </c>
    </row>
    <row r="81" spans="1:3" x14ac:dyDescent="0.25">
      <c r="A81" s="824"/>
    </row>
    <row r="82" spans="1:3" x14ac:dyDescent="0.25">
      <c r="A82" s="828" t="s">
        <v>1719</v>
      </c>
    </row>
    <row r="83" spans="1:3" ht="15.75" thickBot="1" x14ac:dyDescent="0.3">
      <c r="A83" s="828"/>
    </row>
    <row r="84" spans="1:3" ht="15.75" thickBot="1" x14ac:dyDescent="0.3">
      <c r="A84" s="842" t="s">
        <v>1720</v>
      </c>
      <c r="B84" s="820" t="s">
        <v>1681</v>
      </c>
      <c r="C84" s="820" t="s">
        <v>1721</v>
      </c>
    </row>
    <row r="85" spans="1:3" ht="15.75" thickBot="1" x14ac:dyDescent="0.3">
      <c r="A85" s="843" t="s">
        <v>1722</v>
      </c>
      <c r="B85" s="830">
        <v>60592</v>
      </c>
      <c r="C85" s="838" t="s">
        <v>1723</v>
      </c>
    </row>
    <row r="86" spans="1:3" ht="15.75" thickBot="1" x14ac:dyDescent="0.3">
      <c r="A86" s="843" t="s">
        <v>1724</v>
      </c>
      <c r="B86" s="830">
        <v>18682702</v>
      </c>
      <c r="C86" s="838" t="s">
        <v>1723</v>
      </c>
    </row>
    <row r="87" spans="1:3" ht="15.75" thickBot="1" x14ac:dyDescent="0.3">
      <c r="A87" s="843" t="s">
        <v>1725</v>
      </c>
      <c r="B87" s="830">
        <v>642950</v>
      </c>
      <c r="C87" s="838" t="s">
        <v>1723</v>
      </c>
    </row>
    <row r="88" spans="1:3" ht="15.75" thickBot="1" x14ac:dyDescent="0.3">
      <c r="A88" s="843" t="s">
        <v>1726</v>
      </c>
      <c r="B88" s="830">
        <v>0</v>
      </c>
      <c r="C88" s="838" t="s">
        <v>1723</v>
      </c>
    </row>
    <row r="89" spans="1:3" ht="15.75" thickBot="1" x14ac:dyDescent="0.3">
      <c r="A89" s="843" t="s">
        <v>1727</v>
      </c>
      <c r="B89" s="830">
        <v>0</v>
      </c>
      <c r="C89" s="838" t="s">
        <v>1723</v>
      </c>
    </row>
    <row r="90" spans="1:3" ht="15.75" thickBot="1" x14ac:dyDescent="0.3">
      <c r="A90" s="843" t="s">
        <v>1728</v>
      </c>
      <c r="B90" s="830">
        <v>66856</v>
      </c>
      <c r="C90" s="838" t="s">
        <v>1723</v>
      </c>
    </row>
    <row r="91" spans="1:3" ht="15.75" thickBot="1" x14ac:dyDescent="0.3">
      <c r="A91" s="843" t="s">
        <v>1729</v>
      </c>
      <c r="B91" s="830">
        <v>2064</v>
      </c>
      <c r="C91" s="838" t="s">
        <v>1723</v>
      </c>
    </row>
    <row r="92" spans="1:3" ht="15.75" thickBot="1" x14ac:dyDescent="0.3">
      <c r="A92" s="843" t="s">
        <v>1730</v>
      </c>
      <c r="B92" s="830">
        <v>2300</v>
      </c>
      <c r="C92" s="838" t="s">
        <v>1723</v>
      </c>
    </row>
    <row r="93" spans="1:3" ht="15.75" thickBot="1" x14ac:dyDescent="0.3">
      <c r="A93" s="843" t="s">
        <v>1731</v>
      </c>
      <c r="B93" s="830">
        <v>617860</v>
      </c>
      <c r="C93" s="838" t="s">
        <v>1723</v>
      </c>
    </row>
    <row r="94" spans="1:3" ht="15.75" thickBot="1" x14ac:dyDescent="0.3">
      <c r="A94" s="843" t="s">
        <v>1732</v>
      </c>
      <c r="B94" s="832" t="s">
        <v>1733</v>
      </c>
      <c r="C94" s="838" t="s">
        <v>1723</v>
      </c>
    </row>
    <row r="95" spans="1:3" ht="15.75" thickBot="1" x14ac:dyDescent="0.3">
      <c r="A95" s="819" t="s">
        <v>1689</v>
      </c>
      <c r="B95" s="833" t="s">
        <v>1734</v>
      </c>
      <c r="C95" s="844"/>
    </row>
    <row r="96" spans="1:3" x14ac:dyDescent="0.25">
      <c r="A96" s="824"/>
    </row>
    <row r="97" spans="1:2" x14ac:dyDescent="0.25">
      <c r="A97" s="824" t="s">
        <v>1735</v>
      </c>
    </row>
    <row r="98" spans="1:2" x14ac:dyDescent="0.25">
      <c r="A98" s="824"/>
    </row>
    <row r="99" spans="1:2" x14ac:dyDescent="0.25">
      <c r="A99" s="824" t="s">
        <v>130</v>
      </c>
    </row>
    <row r="100" spans="1:2" x14ac:dyDescent="0.25">
      <c r="A100" s="824"/>
    </row>
    <row r="101" spans="1:2" ht="24" x14ac:dyDescent="0.25">
      <c r="A101" s="828" t="s">
        <v>1791</v>
      </c>
    </row>
    <row r="102" spans="1:2" ht="15.75" thickBot="1" x14ac:dyDescent="0.3">
      <c r="A102" s="828"/>
    </row>
    <row r="103" spans="1:2" ht="36.75" thickBot="1" x14ac:dyDescent="0.3">
      <c r="A103" s="500" t="s">
        <v>1680</v>
      </c>
      <c r="B103" s="820" t="s">
        <v>1736</v>
      </c>
    </row>
    <row r="104" spans="1:2" ht="15.75" thickBot="1" x14ac:dyDescent="0.3">
      <c r="A104" s="829" t="s">
        <v>1737</v>
      </c>
      <c r="B104" s="830">
        <v>84570</v>
      </c>
    </row>
    <row r="105" spans="1:2" ht="15.75" thickBot="1" x14ac:dyDescent="0.3">
      <c r="A105" s="829" t="s">
        <v>1738</v>
      </c>
      <c r="B105" s="832" t="s">
        <v>1739</v>
      </c>
    </row>
    <row r="106" spans="1:2" ht="15.75" thickBot="1" x14ac:dyDescent="0.3">
      <c r="A106" s="829" t="s">
        <v>1740</v>
      </c>
      <c r="B106" s="832" t="s">
        <v>1741</v>
      </c>
    </row>
    <row r="107" spans="1:2" ht="15.75" thickBot="1" x14ac:dyDescent="0.3">
      <c r="A107" s="821" t="s">
        <v>1689</v>
      </c>
      <c r="B107" s="833" t="s">
        <v>1742</v>
      </c>
    </row>
    <row r="108" spans="1:2" x14ac:dyDescent="0.25">
      <c r="A108" s="828"/>
    </row>
    <row r="109" spans="1:2" x14ac:dyDescent="0.25">
      <c r="A109" s="828" t="s">
        <v>1743</v>
      </c>
    </row>
    <row r="110" spans="1:2" x14ac:dyDescent="0.25">
      <c r="A110" s="824"/>
    </row>
    <row r="111" spans="1:2" x14ac:dyDescent="0.25">
      <c r="A111" s="824" t="s">
        <v>1744</v>
      </c>
    </row>
    <row r="112" spans="1:2" x14ac:dyDescent="0.25">
      <c r="A112" s="824"/>
    </row>
    <row r="113" spans="1:2" x14ac:dyDescent="0.25">
      <c r="A113" s="828" t="s">
        <v>1745</v>
      </c>
    </row>
    <row r="114" spans="1:2" ht="15.75" thickBot="1" x14ac:dyDescent="0.3">
      <c r="A114" s="828"/>
    </row>
    <row r="115" spans="1:2" ht="36.75" thickBot="1" x14ac:dyDescent="0.3">
      <c r="A115" s="500" t="s">
        <v>1680</v>
      </c>
      <c r="B115" s="820" t="s">
        <v>1746</v>
      </c>
    </row>
    <row r="116" spans="1:2" ht="15.75" thickBot="1" x14ac:dyDescent="0.3">
      <c r="A116" s="829" t="s">
        <v>1747</v>
      </c>
      <c r="B116" s="832" t="s">
        <v>1748</v>
      </c>
    </row>
    <row r="117" spans="1:2" ht="15.75" thickBot="1" x14ac:dyDescent="0.3">
      <c r="A117" s="829" t="s">
        <v>1749</v>
      </c>
      <c r="B117" s="832" t="s">
        <v>1750</v>
      </c>
    </row>
    <row r="118" spans="1:2" ht="15.75" thickBot="1" x14ac:dyDescent="0.3">
      <c r="A118" s="829" t="s">
        <v>1751</v>
      </c>
      <c r="B118" s="832" t="s">
        <v>1752</v>
      </c>
    </row>
    <row r="119" spans="1:2" ht="15.75" thickBot="1" x14ac:dyDescent="0.3">
      <c r="A119" s="829" t="s">
        <v>1753</v>
      </c>
      <c r="B119" s="830">
        <v>0</v>
      </c>
    </row>
    <row r="120" spans="1:2" ht="15.75" thickBot="1" x14ac:dyDescent="0.3">
      <c r="A120" s="829" t="s">
        <v>1754</v>
      </c>
      <c r="B120" s="830">
        <v>438435</v>
      </c>
    </row>
    <row r="121" spans="1:2" ht="15.75" thickBot="1" x14ac:dyDescent="0.3">
      <c r="A121" s="821" t="s">
        <v>1689</v>
      </c>
      <c r="B121" s="833" t="s">
        <v>1755</v>
      </c>
    </row>
    <row r="122" spans="1:2" x14ac:dyDescent="0.25">
      <c r="A122" s="824"/>
    </row>
    <row r="123" spans="1:2" x14ac:dyDescent="0.25">
      <c r="A123" s="824" t="s">
        <v>1792</v>
      </c>
    </row>
    <row r="124" spans="1:2" x14ac:dyDescent="0.25">
      <c r="A124" s="824"/>
    </row>
    <row r="125" spans="1:2" ht="24" x14ac:dyDescent="0.25">
      <c r="A125" s="824" t="s">
        <v>1793</v>
      </c>
    </row>
    <row r="126" spans="1:2" x14ac:dyDescent="0.25">
      <c r="A126" s="828"/>
    </row>
    <row r="127" spans="1:2" x14ac:dyDescent="0.25">
      <c r="A127" s="824" t="s">
        <v>1756</v>
      </c>
    </row>
    <row r="128" spans="1:2" ht="15.75" thickBot="1" x14ac:dyDescent="0.3">
      <c r="A128" s="828"/>
    </row>
    <row r="129" spans="1:3" ht="24.75" thickBot="1" x14ac:dyDescent="0.3">
      <c r="A129" s="500" t="s">
        <v>1680</v>
      </c>
      <c r="B129" s="820" t="s">
        <v>1757</v>
      </c>
    </row>
    <row r="130" spans="1:3" ht="15.75" thickBot="1" x14ac:dyDescent="0.3">
      <c r="A130" s="829" t="s">
        <v>1758</v>
      </c>
      <c r="B130" s="832" t="s">
        <v>1759</v>
      </c>
    </row>
    <row r="131" spans="1:3" ht="15.75" thickBot="1" x14ac:dyDescent="0.3">
      <c r="A131" s="821" t="s">
        <v>1689</v>
      </c>
      <c r="B131" s="833" t="s">
        <v>1759</v>
      </c>
    </row>
    <row r="132" spans="1:3" x14ac:dyDescent="0.25">
      <c r="A132" s="845"/>
      <c r="B132" s="846"/>
    </row>
    <row r="133" spans="1:3" x14ac:dyDescent="0.25">
      <c r="A133" s="824" t="s">
        <v>1794</v>
      </c>
    </row>
    <row r="134" spans="1:3" x14ac:dyDescent="0.25">
      <c r="A134" s="824" t="s">
        <v>1760</v>
      </c>
    </row>
    <row r="135" spans="1:3" x14ac:dyDescent="0.25">
      <c r="A135" s="824"/>
    </row>
    <row r="136" spans="1:3" x14ac:dyDescent="0.25">
      <c r="A136" s="828" t="s">
        <v>1761</v>
      </c>
    </row>
    <row r="137" spans="1:3" x14ac:dyDescent="0.25">
      <c r="A137" s="828"/>
    </row>
    <row r="138" spans="1:3" ht="15.75" thickBot="1" x14ac:dyDescent="0.3">
      <c r="A138" s="828"/>
    </row>
    <row r="139" spans="1:3" ht="15.75" thickBot="1" x14ac:dyDescent="0.3">
      <c r="A139" s="842" t="s">
        <v>1680</v>
      </c>
      <c r="B139" s="820">
        <v>2020</v>
      </c>
      <c r="C139" s="820">
        <v>2019</v>
      </c>
    </row>
    <row r="140" spans="1:3" ht="15.75" thickBot="1" x14ac:dyDescent="0.3">
      <c r="A140" s="847" t="s">
        <v>1762</v>
      </c>
      <c r="B140" s="832" t="s">
        <v>1690</v>
      </c>
      <c r="C140" s="832" t="s">
        <v>1763</v>
      </c>
    </row>
    <row r="141" spans="1:3" ht="15.75" thickBot="1" x14ac:dyDescent="0.3">
      <c r="A141" s="847" t="s">
        <v>1764</v>
      </c>
      <c r="B141" s="830">
        <v>0</v>
      </c>
      <c r="C141" s="830">
        <v>0</v>
      </c>
    </row>
    <row r="142" spans="1:3" ht="15.75" thickBot="1" x14ac:dyDescent="0.3">
      <c r="A142" s="847" t="s">
        <v>1765</v>
      </c>
      <c r="B142" s="830">
        <v>0</v>
      </c>
      <c r="C142" s="830">
        <v>0</v>
      </c>
    </row>
    <row r="143" spans="1:3" ht="15.75" thickBot="1" x14ac:dyDescent="0.3">
      <c r="A143" s="847" t="s">
        <v>1766</v>
      </c>
      <c r="B143" s="830">
        <v>0</v>
      </c>
      <c r="C143" s="830">
        <v>0</v>
      </c>
    </row>
    <row r="144" spans="1:3" ht="15.75" thickBot="1" x14ac:dyDescent="0.3">
      <c r="A144" s="847" t="s">
        <v>1767</v>
      </c>
      <c r="B144" s="830">
        <v>0</v>
      </c>
      <c r="C144" s="830">
        <v>0</v>
      </c>
    </row>
    <row r="145" spans="1:3" ht="15.75" thickBot="1" x14ac:dyDescent="0.3">
      <c r="A145" s="819" t="s">
        <v>1689</v>
      </c>
      <c r="B145" s="833" t="s">
        <v>1690</v>
      </c>
      <c r="C145" s="833" t="s">
        <v>1763</v>
      </c>
    </row>
    <row r="146" spans="1:3" x14ac:dyDescent="0.25">
      <c r="A146" s="828"/>
    </row>
    <row r="147" spans="1:3" x14ac:dyDescent="0.25">
      <c r="A147" s="824" t="s">
        <v>1768</v>
      </c>
    </row>
    <row r="148" spans="1:3" ht="15.75" thickBot="1" x14ac:dyDescent="0.3">
      <c r="A148" s="824"/>
    </row>
    <row r="149" spans="1:3" ht="15.75" thickBot="1" x14ac:dyDescent="0.3">
      <c r="A149" s="848" t="s">
        <v>1758</v>
      </c>
      <c r="B149" s="849">
        <v>37051375</v>
      </c>
    </row>
    <row r="150" spans="1:3" ht="15.75" thickBot="1" x14ac:dyDescent="0.3">
      <c r="A150" s="850" t="s">
        <v>1769</v>
      </c>
      <c r="B150" s="851">
        <v>6957</v>
      </c>
    </row>
    <row r="151" spans="1:3" x14ac:dyDescent="0.25">
      <c r="A151" s="824"/>
    </row>
    <row r="152" spans="1:3" x14ac:dyDescent="0.25">
      <c r="A152" s="824" t="s">
        <v>1770</v>
      </c>
    </row>
    <row r="153" spans="1:3" x14ac:dyDescent="0.25">
      <c r="A153" s="828"/>
    </row>
    <row r="154" spans="1:3" ht="15.75" thickBot="1" x14ac:dyDescent="0.3">
      <c r="A154" s="824"/>
    </row>
    <row r="155" spans="1:3" ht="15.75" thickBot="1" x14ac:dyDescent="0.3">
      <c r="A155" s="500" t="s">
        <v>1680</v>
      </c>
      <c r="B155" s="820">
        <v>2020</v>
      </c>
      <c r="C155" s="820">
        <v>2019</v>
      </c>
    </row>
    <row r="156" spans="1:3" ht="15.75" thickBot="1" x14ac:dyDescent="0.3">
      <c r="A156" s="850" t="s">
        <v>1771</v>
      </c>
      <c r="B156" s="841">
        <v>37933229</v>
      </c>
      <c r="C156" s="841">
        <v>160827</v>
      </c>
    </row>
    <row r="157" spans="1:3" ht="15.75" thickBot="1" x14ac:dyDescent="0.3">
      <c r="A157" s="852" t="s">
        <v>1772</v>
      </c>
      <c r="B157" s="832"/>
      <c r="C157" s="832"/>
    </row>
    <row r="158" spans="1:3" ht="15.75" thickBot="1" x14ac:dyDescent="0.3">
      <c r="A158" s="847" t="s">
        <v>1773</v>
      </c>
      <c r="B158" s="830">
        <v>438436</v>
      </c>
      <c r="C158" s="830">
        <v>0</v>
      </c>
    </row>
    <row r="159" spans="1:3" ht="15.75" thickBot="1" x14ac:dyDescent="0.3">
      <c r="A159" s="847" t="s">
        <v>1774</v>
      </c>
      <c r="B159" s="832" t="s">
        <v>1775</v>
      </c>
      <c r="C159" s="832" t="s">
        <v>1776</v>
      </c>
    </row>
    <row r="160" spans="1:3" ht="15.75" thickBot="1" x14ac:dyDescent="0.3">
      <c r="A160" s="847" t="s">
        <v>1777</v>
      </c>
      <c r="B160" s="832" t="s">
        <v>1778</v>
      </c>
      <c r="C160" s="832" t="s">
        <v>1779</v>
      </c>
    </row>
    <row r="161" spans="1:3" x14ac:dyDescent="0.25">
      <c r="A161" s="930" t="s">
        <v>1780</v>
      </c>
      <c r="B161" s="922">
        <v>-44487544</v>
      </c>
      <c r="C161" s="922">
        <v>-82803170</v>
      </c>
    </row>
    <row r="162" spans="1:3" ht="15.75" thickBot="1" x14ac:dyDescent="0.3">
      <c r="A162" s="931"/>
      <c r="B162" s="923"/>
      <c r="C162" s="923"/>
    </row>
    <row r="163" spans="1:3" x14ac:dyDescent="0.25">
      <c r="A163" s="824"/>
    </row>
    <row r="164" spans="1:3" x14ac:dyDescent="0.25">
      <c r="A164" s="824" t="s">
        <v>1781</v>
      </c>
    </row>
    <row r="165" spans="1:3" x14ac:dyDescent="0.25">
      <c r="A165" s="826"/>
    </row>
    <row r="166" spans="1:3" ht="24" x14ac:dyDescent="0.25">
      <c r="A166" s="828" t="s">
        <v>1782</v>
      </c>
    </row>
    <row r="245" spans="1:3" x14ac:dyDescent="0.25">
      <c r="A245" s="826" t="s">
        <v>1796</v>
      </c>
    </row>
    <row r="246" spans="1:3" x14ac:dyDescent="0.25">
      <c r="A246" s="824" t="s">
        <v>1797</v>
      </c>
    </row>
    <row r="247" spans="1:3" x14ac:dyDescent="0.25">
      <c r="A247" s="828" t="s">
        <v>1798</v>
      </c>
    </row>
    <row r="248" spans="1:3" x14ac:dyDescent="0.25">
      <c r="A248" s="828"/>
    </row>
    <row r="249" spans="1:3" x14ac:dyDescent="0.25">
      <c r="A249" s="828" t="s">
        <v>1799</v>
      </c>
    </row>
    <row r="250" spans="1:3" ht="15.75" thickBot="1" x14ac:dyDescent="0.3">
      <c r="A250" s="828"/>
    </row>
    <row r="251" spans="1:3" ht="15.75" thickBot="1" x14ac:dyDescent="0.3">
      <c r="A251" s="842" t="s">
        <v>1800</v>
      </c>
      <c r="B251" s="820" t="s">
        <v>1801</v>
      </c>
      <c r="C251" s="820" t="s">
        <v>1802</v>
      </c>
    </row>
    <row r="252" spans="1:3" ht="15.75" thickBot="1" x14ac:dyDescent="0.3">
      <c r="A252" s="853" t="s">
        <v>1803</v>
      </c>
      <c r="B252" s="830">
        <v>617860</v>
      </c>
      <c r="C252" s="838"/>
    </row>
    <row r="253" spans="1:3" ht="15.75" thickBot="1" x14ac:dyDescent="0.3">
      <c r="A253" s="853" t="s">
        <v>1804</v>
      </c>
      <c r="B253" s="838"/>
      <c r="C253" s="830">
        <v>617860</v>
      </c>
    </row>
    <row r="254" spans="1:3" x14ac:dyDescent="0.25">
      <c r="A254" s="828"/>
    </row>
    <row r="255" spans="1:3" x14ac:dyDescent="0.25">
      <c r="A255" s="828" t="s">
        <v>1805</v>
      </c>
    </row>
    <row r="256" spans="1:3" ht="15.75" thickBot="1" x14ac:dyDescent="0.3">
      <c r="A256" s="828"/>
    </row>
    <row r="257" spans="1:2" ht="15.75" thickBot="1" x14ac:dyDescent="0.3">
      <c r="A257" s="842" t="s">
        <v>1806</v>
      </c>
      <c r="B257" s="820" t="s">
        <v>1807</v>
      </c>
    </row>
    <row r="258" spans="1:2" ht="15.75" thickBot="1" x14ac:dyDescent="0.3">
      <c r="A258" s="853" t="s">
        <v>1808</v>
      </c>
      <c r="B258" s="832" t="s">
        <v>1809</v>
      </c>
    </row>
    <row r="259" spans="1:2" ht="15.75" thickBot="1" x14ac:dyDescent="0.3">
      <c r="A259" s="853" t="s">
        <v>1810</v>
      </c>
      <c r="B259" s="830">
        <v>-477844</v>
      </c>
    </row>
    <row r="260" spans="1:2" ht="15.75" thickBot="1" x14ac:dyDescent="0.3">
      <c r="A260" s="853" t="s">
        <v>1811</v>
      </c>
      <c r="B260" s="832" t="s">
        <v>1812</v>
      </c>
    </row>
    <row r="261" spans="1:2" ht="15.75" thickBot="1" x14ac:dyDescent="0.3">
      <c r="A261" s="853" t="s">
        <v>1813</v>
      </c>
      <c r="B261" s="832" t="s">
        <v>1814</v>
      </c>
    </row>
    <row r="262" spans="1:2" ht="15.75" thickBot="1" x14ac:dyDescent="0.3">
      <c r="A262" s="853" t="s">
        <v>1815</v>
      </c>
      <c r="B262" s="832" t="s">
        <v>1816</v>
      </c>
    </row>
    <row r="263" spans="1:2" ht="15.75" thickBot="1" x14ac:dyDescent="0.3">
      <c r="A263" s="824"/>
    </row>
    <row r="264" spans="1:2" ht="15.75" thickBot="1" x14ac:dyDescent="0.3">
      <c r="A264" s="842" t="s">
        <v>1817</v>
      </c>
      <c r="B264" s="820" t="s">
        <v>1807</v>
      </c>
    </row>
    <row r="265" spans="1:2" ht="15.75" thickBot="1" x14ac:dyDescent="0.3">
      <c r="A265" s="853" t="s">
        <v>1818</v>
      </c>
      <c r="B265" s="832" t="s">
        <v>1809</v>
      </c>
    </row>
    <row r="266" spans="1:2" ht="15.75" thickBot="1" x14ac:dyDescent="0.3">
      <c r="A266" s="853" t="s">
        <v>1819</v>
      </c>
      <c r="B266" s="830">
        <v>831991</v>
      </c>
    </row>
    <row r="267" spans="1:2" ht="15.75" thickBot="1" x14ac:dyDescent="0.3">
      <c r="A267" s="853" t="s">
        <v>1820</v>
      </c>
      <c r="B267" s="832" t="s">
        <v>1812</v>
      </c>
    </row>
    <row r="268" spans="1:2" x14ac:dyDescent="0.25">
      <c r="A268" s="924" t="s">
        <v>1821</v>
      </c>
      <c r="B268" s="926" t="s">
        <v>1822</v>
      </c>
    </row>
    <row r="269" spans="1:2" ht="15.75" thickBot="1" x14ac:dyDescent="0.3">
      <c r="A269" s="925"/>
      <c r="B269" s="927"/>
    </row>
    <row r="270" spans="1:2" ht="15.75" thickBot="1" x14ac:dyDescent="0.3">
      <c r="A270" s="853" t="s">
        <v>1823</v>
      </c>
      <c r="B270" s="832" t="s">
        <v>1824</v>
      </c>
    </row>
    <row r="271" spans="1:2" ht="15.75" thickBot="1" x14ac:dyDescent="0.3">
      <c r="A271" s="853" t="s">
        <v>1825</v>
      </c>
      <c r="B271" s="832" t="s">
        <v>1826</v>
      </c>
    </row>
    <row r="272" spans="1:2" ht="15.75" thickBot="1" x14ac:dyDescent="0.3">
      <c r="A272" s="853" t="s">
        <v>1827</v>
      </c>
      <c r="B272" s="832" t="s">
        <v>1828</v>
      </c>
    </row>
    <row r="274" spans="1:1" x14ac:dyDescent="0.25">
      <c r="A274" s="854" t="s">
        <v>1829</v>
      </c>
    </row>
    <row r="277" spans="1:1" x14ac:dyDescent="0.25">
      <c r="A277" s="826" t="s">
        <v>1830</v>
      </c>
    </row>
    <row r="278" spans="1:1" x14ac:dyDescent="0.25">
      <c r="A278" s="826"/>
    </row>
    <row r="279" spans="1:1" x14ac:dyDescent="0.25">
      <c r="A279" s="824" t="s">
        <v>1831</v>
      </c>
    </row>
    <row r="280" spans="1:1" ht="60" x14ac:dyDescent="0.25">
      <c r="A280" s="828" t="s">
        <v>1832</v>
      </c>
    </row>
    <row r="281" spans="1:1" x14ac:dyDescent="0.25">
      <c r="A281" s="828"/>
    </row>
    <row r="282" spans="1:1" ht="132" x14ac:dyDescent="0.25">
      <c r="A282" s="828" t="s">
        <v>1833</v>
      </c>
    </row>
    <row r="283" spans="1:1" x14ac:dyDescent="0.25">
      <c r="A283" s="828"/>
    </row>
    <row r="284" spans="1:1" x14ac:dyDescent="0.25">
      <c r="A284" s="824" t="s">
        <v>1834</v>
      </c>
    </row>
    <row r="285" spans="1:1" ht="36" x14ac:dyDescent="0.25">
      <c r="A285" s="828" t="s">
        <v>1835</v>
      </c>
    </row>
    <row r="286" spans="1:1" x14ac:dyDescent="0.25">
      <c r="A286" s="824"/>
    </row>
    <row r="287" spans="1:1" x14ac:dyDescent="0.25">
      <c r="A287" s="824" t="s">
        <v>1836</v>
      </c>
    </row>
    <row r="288" spans="1:1" ht="96" x14ac:dyDescent="0.25">
      <c r="A288" s="828" t="s">
        <v>1837</v>
      </c>
    </row>
    <row r="289" spans="1:1" x14ac:dyDescent="0.25">
      <c r="A289" s="828" t="s">
        <v>1838</v>
      </c>
    </row>
    <row r="290" spans="1:1" ht="24" x14ac:dyDescent="0.25">
      <c r="A290" s="828" t="s">
        <v>1839</v>
      </c>
    </row>
    <row r="292" spans="1:1" ht="36" x14ac:dyDescent="0.25">
      <c r="A292" s="828" t="s">
        <v>1840</v>
      </c>
    </row>
    <row r="293" spans="1:1" x14ac:dyDescent="0.25">
      <c r="A293" s="828"/>
    </row>
    <row r="294" spans="1:1" ht="36" x14ac:dyDescent="0.25">
      <c r="A294" s="828" t="s">
        <v>1841</v>
      </c>
    </row>
    <row r="295" spans="1:1" x14ac:dyDescent="0.25">
      <c r="A295" s="828"/>
    </row>
    <row r="296" spans="1:1" ht="36" x14ac:dyDescent="0.25">
      <c r="A296" s="828" t="s">
        <v>1842</v>
      </c>
    </row>
    <row r="297" spans="1:1" x14ac:dyDescent="0.25">
      <c r="A297" s="828"/>
    </row>
    <row r="298" spans="1:1" ht="36" x14ac:dyDescent="0.25">
      <c r="A298" s="828" t="s">
        <v>1843</v>
      </c>
    </row>
    <row r="299" spans="1:1" ht="48" x14ac:dyDescent="0.25">
      <c r="A299" s="828" t="s">
        <v>1844</v>
      </c>
    </row>
    <row r="301" spans="1:1" ht="24" x14ac:dyDescent="0.25">
      <c r="A301" s="828" t="s">
        <v>1845</v>
      </c>
    </row>
    <row r="303" spans="1:1" x14ac:dyDescent="0.25">
      <c r="A303" s="828" t="s">
        <v>1846</v>
      </c>
    </row>
    <row r="305" spans="1:1" ht="48" x14ac:dyDescent="0.25">
      <c r="A305" s="828" t="s">
        <v>1847</v>
      </c>
    </row>
    <row r="306" spans="1:1" x14ac:dyDescent="0.25">
      <c r="A306" s="828"/>
    </row>
    <row r="307" spans="1:1" x14ac:dyDescent="0.25">
      <c r="A307" s="824" t="s">
        <v>1848</v>
      </c>
    </row>
    <row r="308" spans="1:1" x14ac:dyDescent="0.25">
      <c r="A308" s="824"/>
    </row>
    <row r="309" spans="1:1" x14ac:dyDescent="0.25">
      <c r="A309" s="824" t="s">
        <v>1849</v>
      </c>
    </row>
    <row r="310" spans="1:1" x14ac:dyDescent="0.25">
      <c r="A310" s="828" t="s">
        <v>166</v>
      </c>
    </row>
    <row r="311" spans="1:1" x14ac:dyDescent="0.25">
      <c r="A311" s="824" t="s">
        <v>1850</v>
      </c>
    </row>
    <row r="312" spans="1:1" x14ac:dyDescent="0.25">
      <c r="A312" s="828"/>
    </row>
    <row r="313" spans="1:1" x14ac:dyDescent="0.25">
      <c r="A313" s="114" t="s">
        <v>1851</v>
      </c>
    </row>
    <row r="314" spans="1:1" x14ac:dyDescent="0.25">
      <c r="A314" s="114" t="s">
        <v>1852</v>
      </c>
    </row>
    <row r="315" spans="1:1" x14ac:dyDescent="0.25">
      <c r="A315" s="114" t="s">
        <v>1853</v>
      </c>
    </row>
    <row r="316" spans="1:1" x14ac:dyDescent="0.25">
      <c r="A316" s="114"/>
    </row>
    <row r="317" spans="1:1" x14ac:dyDescent="0.25">
      <c r="A317" s="828" t="s">
        <v>1854</v>
      </c>
    </row>
    <row r="319" spans="1:1" ht="24" x14ac:dyDescent="0.25">
      <c r="A319" s="855" t="s">
        <v>1855</v>
      </c>
    </row>
    <row r="320" spans="1:1" ht="36" x14ac:dyDescent="0.25">
      <c r="A320" s="855" t="s">
        <v>1856</v>
      </c>
    </row>
    <row r="321" spans="1:1" ht="24" x14ac:dyDescent="0.25">
      <c r="A321" s="855" t="s">
        <v>1857</v>
      </c>
    </row>
    <row r="322" spans="1:1" ht="24" x14ac:dyDescent="0.25">
      <c r="A322" s="855" t="s">
        <v>1858</v>
      </c>
    </row>
    <row r="323" spans="1:1" ht="24" x14ac:dyDescent="0.25">
      <c r="A323" s="855" t="s">
        <v>1859</v>
      </c>
    </row>
    <row r="324" spans="1:1" x14ac:dyDescent="0.25">
      <c r="A324" s="855"/>
    </row>
    <row r="325" spans="1:1" x14ac:dyDescent="0.25">
      <c r="A325" s="824" t="s">
        <v>1860</v>
      </c>
    </row>
    <row r="326" spans="1:1" x14ac:dyDescent="0.25">
      <c r="A326" s="824"/>
    </row>
    <row r="327" spans="1:1" x14ac:dyDescent="0.25">
      <c r="A327" s="824" t="s">
        <v>1861</v>
      </c>
    </row>
    <row r="328" spans="1:1" ht="60" x14ac:dyDescent="0.25">
      <c r="A328" s="824" t="s">
        <v>1862</v>
      </c>
    </row>
    <row r="329" spans="1:1" x14ac:dyDescent="0.25">
      <c r="A329" s="824"/>
    </row>
    <row r="330" spans="1:1" x14ac:dyDescent="0.25">
      <c r="A330" s="824" t="s">
        <v>1863</v>
      </c>
    </row>
    <row r="331" spans="1:1" ht="24" x14ac:dyDescent="0.25">
      <c r="A331" s="828" t="s">
        <v>1864</v>
      </c>
    </row>
    <row r="362" spans="1:1" ht="120" x14ac:dyDescent="0.25">
      <c r="A362" s="828" t="s">
        <v>1865</v>
      </c>
    </row>
    <row r="363" spans="1:1" x14ac:dyDescent="0.25">
      <c r="A363" s="828"/>
    </row>
    <row r="364" spans="1:1" x14ac:dyDescent="0.25">
      <c r="A364" s="824" t="s">
        <v>1866</v>
      </c>
    </row>
    <row r="365" spans="1:1" x14ac:dyDescent="0.25">
      <c r="A365" s="824"/>
    </row>
    <row r="366" spans="1:1" x14ac:dyDescent="0.25">
      <c r="A366" s="824" t="s">
        <v>1867</v>
      </c>
    </row>
    <row r="367" spans="1:1" x14ac:dyDescent="0.25">
      <c r="A367" s="828" t="s">
        <v>1868</v>
      </c>
    </row>
    <row r="368" spans="1:1" x14ac:dyDescent="0.25">
      <c r="A368" s="828"/>
    </row>
    <row r="369" spans="1:1" x14ac:dyDescent="0.25">
      <c r="A369" s="856" t="s">
        <v>1869</v>
      </c>
    </row>
    <row r="371" spans="1:1" ht="24" x14ac:dyDescent="0.25">
      <c r="A371" s="824" t="s">
        <v>1870</v>
      </c>
    </row>
    <row r="372" spans="1:1" x14ac:dyDescent="0.25">
      <c r="A372" s="824"/>
    </row>
    <row r="373" spans="1:1" x14ac:dyDescent="0.25">
      <c r="A373" s="824" t="s">
        <v>1871</v>
      </c>
    </row>
    <row r="374" spans="1:1" x14ac:dyDescent="0.25">
      <c r="A374" s="824"/>
    </row>
    <row r="375" spans="1:1" x14ac:dyDescent="0.25">
      <c r="A375" s="824" t="s">
        <v>1872</v>
      </c>
    </row>
    <row r="376" spans="1:1" ht="60" x14ac:dyDescent="0.25">
      <c r="A376" s="828" t="s">
        <v>1873</v>
      </c>
    </row>
    <row r="377" spans="1:1" x14ac:dyDescent="0.25">
      <c r="A377" s="828"/>
    </row>
    <row r="378" spans="1:1" x14ac:dyDescent="0.25">
      <c r="A378" s="845" t="s">
        <v>1874</v>
      </c>
    </row>
    <row r="379" spans="1:1" x14ac:dyDescent="0.25">
      <c r="A379" s="845"/>
    </row>
    <row r="380" spans="1:1" x14ac:dyDescent="0.25">
      <c r="A380" s="824" t="s">
        <v>1875</v>
      </c>
    </row>
    <row r="381" spans="1:1" x14ac:dyDescent="0.25">
      <c r="A381" s="828"/>
    </row>
    <row r="382" spans="1:1" x14ac:dyDescent="0.25">
      <c r="A382" s="824" t="s">
        <v>1876</v>
      </c>
    </row>
    <row r="383" spans="1:1" x14ac:dyDescent="0.25">
      <c r="A383" s="828"/>
    </row>
    <row r="384" spans="1:1" x14ac:dyDescent="0.25">
      <c r="A384" s="824" t="s">
        <v>1877</v>
      </c>
    </row>
    <row r="385" spans="1:1" x14ac:dyDescent="0.25">
      <c r="A385" s="828"/>
    </row>
    <row r="386" spans="1:1" ht="24" x14ac:dyDescent="0.25">
      <c r="A386" s="824" t="s">
        <v>1878</v>
      </c>
    </row>
    <row r="387" spans="1:1" x14ac:dyDescent="0.25">
      <c r="A387" s="828"/>
    </row>
    <row r="388" spans="1:1" ht="60" x14ac:dyDescent="0.25">
      <c r="A388" s="824" t="s">
        <v>1879</v>
      </c>
    </row>
    <row r="389" spans="1:1" x14ac:dyDescent="0.25">
      <c r="A389" s="828"/>
    </row>
    <row r="390" spans="1:1" ht="24" x14ac:dyDescent="0.25">
      <c r="A390" s="824" t="s">
        <v>1880</v>
      </c>
    </row>
    <row r="391" spans="1:1" x14ac:dyDescent="0.25">
      <c r="A391" s="828"/>
    </row>
    <row r="392" spans="1:1" x14ac:dyDescent="0.25">
      <c r="A392" s="824" t="s">
        <v>1881</v>
      </c>
    </row>
    <row r="393" spans="1:1" x14ac:dyDescent="0.25">
      <c r="A393" s="828"/>
    </row>
    <row r="394" spans="1:1" ht="36" x14ac:dyDescent="0.25">
      <c r="A394" s="824" t="s">
        <v>1882</v>
      </c>
    </row>
    <row r="395" spans="1:1" x14ac:dyDescent="0.25">
      <c r="A395" s="828"/>
    </row>
    <row r="396" spans="1:1" x14ac:dyDescent="0.25">
      <c r="A396" s="824" t="s">
        <v>1883</v>
      </c>
    </row>
    <row r="397" spans="1:1" x14ac:dyDescent="0.25">
      <c r="A397" s="828"/>
    </row>
    <row r="398" spans="1:1" x14ac:dyDescent="0.25">
      <c r="A398" s="824" t="s">
        <v>1884</v>
      </c>
    </row>
    <row r="399" spans="1:1" x14ac:dyDescent="0.25">
      <c r="A399" s="828"/>
    </row>
    <row r="400" spans="1:1" x14ac:dyDescent="0.25">
      <c r="A400" s="845" t="s">
        <v>1885</v>
      </c>
    </row>
    <row r="401" spans="1:1" x14ac:dyDescent="0.25">
      <c r="A401" s="845"/>
    </row>
    <row r="402" spans="1:1" x14ac:dyDescent="0.25">
      <c r="A402" s="845" t="s">
        <v>1886</v>
      </c>
    </row>
    <row r="403" spans="1:1" x14ac:dyDescent="0.25">
      <c r="A403" s="845" t="s">
        <v>1887</v>
      </c>
    </row>
    <row r="404" spans="1:1" x14ac:dyDescent="0.25">
      <c r="A404" s="845" t="s">
        <v>1888</v>
      </c>
    </row>
    <row r="405" spans="1:1" x14ac:dyDescent="0.25">
      <c r="A405" s="845" t="s">
        <v>1889</v>
      </c>
    </row>
    <row r="406" spans="1:1" x14ac:dyDescent="0.25">
      <c r="A406" s="845" t="s">
        <v>1890</v>
      </c>
    </row>
    <row r="408" spans="1:1" x14ac:dyDescent="0.25">
      <c r="A408" s="845" t="s">
        <v>1891</v>
      </c>
    </row>
    <row r="409" spans="1:1" x14ac:dyDescent="0.25">
      <c r="A409" s="845"/>
    </row>
    <row r="410" spans="1:1" ht="24" x14ac:dyDescent="0.25">
      <c r="A410" s="824" t="s">
        <v>1892</v>
      </c>
    </row>
    <row r="411" spans="1:1" x14ac:dyDescent="0.25">
      <c r="A411" s="828"/>
    </row>
    <row r="412" spans="1:1" x14ac:dyDescent="0.25">
      <c r="A412" s="824" t="s">
        <v>1893</v>
      </c>
    </row>
    <row r="413" spans="1:1" x14ac:dyDescent="0.25">
      <c r="A413" s="828"/>
    </row>
    <row r="414" spans="1:1" ht="36" x14ac:dyDescent="0.25">
      <c r="A414" s="824" t="s">
        <v>1894</v>
      </c>
    </row>
    <row r="415" spans="1:1" x14ac:dyDescent="0.25">
      <c r="A415" s="828"/>
    </row>
    <row r="416" spans="1:1" x14ac:dyDescent="0.25">
      <c r="A416" s="824" t="s">
        <v>1895</v>
      </c>
    </row>
    <row r="417" spans="1:1" x14ac:dyDescent="0.25">
      <c r="A417" s="828"/>
    </row>
    <row r="418" spans="1:1" x14ac:dyDescent="0.25">
      <c r="A418" s="824" t="s">
        <v>1896</v>
      </c>
    </row>
    <row r="419" spans="1:1" x14ac:dyDescent="0.25">
      <c r="A419" s="828"/>
    </row>
    <row r="420" spans="1:1" x14ac:dyDescent="0.25">
      <c r="A420" s="824" t="s">
        <v>1897</v>
      </c>
    </row>
    <row r="421" spans="1:1" x14ac:dyDescent="0.25">
      <c r="A421" s="828"/>
    </row>
    <row r="422" spans="1:1" x14ac:dyDescent="0.25">
      <c r="A422" s="824" t="s">
        <v>1898</v>
      </c>
    </row>
    <row r="423" spans="1:1" x14ac:dyDescent="0.25">
      <c r="A423" s="828"/>
    </row>
    <row r="424" spans="1:1" ht="24" x14ac:dyDescent="0.25">
      <c r="A424" s="824" t="s">
        <v>1899</v>
      </c>
    </row>
    <row r="425" spans="1:1" x14ac:dyDescent="0.25">
      <c r="A425" s="828"/>
    </row>
    <row r="426" spans="1:1" x14ac:dyDescent="0.25">
      <c r="A426" s="828" t="s">
        <v>1900</v>
      </c>
    </row>
    <row r="427" spans="1:1" x14ac:dyDescent="0.25">
      <c r="A427" s="828"/>
    </row>
    <row r="428" spans="1:1" x14ac:dyDescent="0.25">
      <c r="A428" s="824" t="s">
        <v>1901</v>
      </c>
    </row>
    <row r="429" spans="1:1" x14ac:dyDescent="0.25">
      <c r="A429" s="828"/>
    </row>
    <row r="430" spans="1:1" x14ac:dyDescent="0.25">
      <c r="A430" s="824" t="s">
        <v>1902</v>
      </c>
    </row>
    <row r="431" spans="1:1" x14ac:dyDescent="0.25">
      <c r="A431" s="828"/>
    </row>
    <row r="432" spans="1:1" x14ac:dyDescent="0.25">
      <c r="A432" s="824" t="s">
        <v>1903</v>
      </c>
    </row>
    <row r="433" spans="1:1" x14ac:dyDescent="0.25">
      <c r="A433" s="828"/>
    </row>
    <row r="434" spans="1:1" x14ac:dyDescent="0.25">
      <c r="A434" s="824" t="s">
        <v>1904</v>
      </c>
    </row>
    <row r="435" spans="1:1" x14ac:dyDescent="0.25">
      <c r="A435" s="828"/>
    </row>
    <row r="436" spans="1:1" x14ac:dyDescent="0.25">
      <c r="A436" s="824" t="s">
        <v>1905</v>
      </c>
    </row>
    <row r="437" spans="1:1" x14ac:dyDescent="0.25">
      <c r="A437" s="828"/>
    </row>
    <row r="438" spans="1:1" x14ac:dyDescent="0.25">
      <c r="A438" s="845" t="s">
        <v>1906</v>
      </c>
    </row>
    <row r="439" spans="1:1" x14ac:dyDescent="0.25">
      <c r="A439" s="824"/>
    </row>
    <row r="440" spans="1:1" x14ac:dyDescent="0.25">
      <c r="A440" s="824" t="s">
        <v>1907</v>
      </c>
    </row>
    <row r="441" spans="1:1" x14ac:dyDescent="0.25">
      <c r="A441" s="828"/>
    </row>
    <row r="442" spans="1:1" x14ac:dyDescent="0.25">
      <c r="A442" s="824" t="s">
        <v>1908</v>
      </c>
    </row>
    <row r="443" spans="1:1" x14ac:dyDescent="0.25">
      <c r="A443" s="824"/>
    </row>
    <row r="444" spans="1:1" x14ac:dyDescent="0.25">
      <c r="A444" s="845" t="s">
        <v>1909</v>
      </c>
    </row>
    <row r="445" spans="1:1" x14ac:dyDescent="0.25">
      <c r="A445" s="845"/>
    </row>
    <row r="446" spans="1:1" ht="24" x14ac:dyDescent="0.25">
      <c r="A446" s="824" t="s">
        <v>1910</v>
      </c>
    </row>
    <row r="448" spans="1:1" x14ac:dyDescent="0.25">
      <c r="A448" s="824" t="s">
        <v>1911</v>
      </c>
    </row>
    <row r="449" spans="1:1" x14ac:dyDescent="0.25">
      <c r="A449" s="828"/>
    </row>
    <row r="450" spans="1:1" x14ac:dyDescent="0.25">
      <c r="A450" s="845" t="s">
        <v>1912</v>
      </c>
    </row>
    <row r="451" spans="1:1" x14ac:dyDescent="0.25">
      <c r="A451" s="845"/>
    </row>
    <row r="452" spans="1:1" x14ac:dyDescent="0.25">
      <c r="A452" s="824" t="s">
        <v>1913</v>
      </c>
    </row>
    <row r="453" spans="1:1" x14ac:dyDescent="0.25">
      <c r="A453" s="828"/>
    </row>
    <row r="454" spans="1:1" x14ac:dyDescent="0.25">
      <c r="A454" s="824" t="s">
        <v>1914</v>
      </c>
    </row>
    <row r="455" spans="1:1" x14ac:dyDescent="0.25">
      <c r="A455" s="828"/>
    </row>
    <row r="456" spans="1:1" x14ac:dyDescent="0.25">
      <c r="A456" s="268"/>
    </row>
    <row r="457" spans="1:1" x14ac:dyDescent="0.25">
      <c r="A457" s="845" t="s">
        <v>1915</v>
      </c>
    </row>
    <row r="458" spans="1:1" x14ac:dyDescent="0.25">
      <c r="A458" s="845"/>
    </row>
    <row r="459" spans="1:1" x14ac:dyDescent="0.25">
      <c r="A459" s="268" t="s">
        <v>1916</v>
      </c>
    </row>
    <row r="460" spans="1:1" x14ac:dyDescent="0.25">
      <c r="A460" s="268"/>
    </row>
    <row r="461" spans="1:1" x14ac:dyDescent="0.25">
      <c r="A461" s="845" t="s">
        <v>1917</v>
      </c>
    </row>
    <row r="462" spans="1:1" ht="24" x14ac:dyDescent="0.25">
      <c r="A462" s="824" t="s">
        <v>1918</v>
      </c>
    </row>
    <row r="463" spans="1:1" x14ac:dyDescent="0.25">
      <c r="A463" s="828"/>
    </row>
    <row r="464" spans="1:1" ht="36" x14ac:dyDescent="0.25">
      <c r="A464" s="824" t="s">
        <v>1919</v>
      </c>
    </row>
    <row r="465" spans="1:1" x14ac:dyDescent="0.25">
      <c r="A465" s="828"/>
    </row>
    <row r="466" spans="1:1" x14ac:dyDescent="0.25">
      <c r="A466" s="845" t="s">
        <v>1920</v>
      </c>
    </row>
    <row r="467" spans="1:1" x14ac:dyDescent="0.25">
      <c r="A467" s="845"/>
    </row>
    <row r="468" spans="1:1" x14ac:dyDescent="0.25">
      <c r="A468" s="268" t="s">
        <v>1921</v>
      </c>
    </row>
    <row r="469" spans="1:1" x14ac:dyDescent="0.25">
      <c r="A469" s="845" t="s">
        <v>1922</v>
      </c>
    </row>
    <row r="470" spans="1:1" x14ac:dyDescent="0.25">
      <c r="A470" s="845"/>
    </row>
    <row r="471" spans="1:1" x14ac:dyDescent="0.25">
      <c r="A471" s="268" t="s">
        <v>1921</v>
      </c>
    </row>
    <row r="472" spans="1:1" x14ac:dyDescent="0.25">
      <c r="A472" s="845"/>
    </row>
    <row r="473" spans="1:1" x14ac:dyDescent="0.25">
      <c r="A473" s="845" t="s">
        <v>1923</v>
      </c>
    </row>
    <row r="474" spans="1:1" x14ac:dyDescent="0.25">
      <c r="A474" s="845"/>
    </row>
    <row r="475" spans="1:1" x14ac:dyDescent="0.25">
      <c r="A475" s="268" t="s">
        <v>1924</v>
      </c>
    </row>
    <row r="476" spans="1:1" x14ac:dyDescent="0.25">
      <c r="A476" s="268"/>
    </row>
    <row r="477" spans="1:1" x14ac:dyDescent="0.25">
      <c r="A477" s="268"/>
    </row>
    <row r="478" spans="1:1" x14ac:dyDescent="0.25">
      <c r="A478" s="845" t="s">
        <v>1925</v>
      </c>
    </row>
    <row r="479" spans="1:1" x14ac:dyDescent="0.25">
      <c r="A479" s="845"/>
    </row>
    <row r="480" spans="1:1" x14ac:dyDescent="0.25">
      <c r="A480" s="828" t="s">
        <v>1926</v>
      </c>
    </row>
    <row r="481" spans="1:8" x14ac:dyDescent="0.25">
      <c r="A481" s="824"/>
    </row>
    <row r="482" spans="1:8" x14ac:dyDescent="0.25">
      <c r="A482" s="826" t="s">
        <v>1927</v>
      </c>
    </row>
    <row r="483" spans="1:8" x14ac:dyDescent="0.25">
      <c r="A483" s="826"/>
    </row>
    <row r="484" spans="1:8" x14ac:dyDescent="0.25">
      <c r="A484" s="826"/>
    </row>
    <row r="485" spans="1:8" x14ac:dyDescent="0.25">
      <c r="A485" s="857" t="s">
        <v>1928</v>
      </c>
      <c r="H485" s="845"/>
    </row>
    <row r="486" spans="1:8" x14ac:dyDescent="0.25">
      <c r="A486" s="268"/>
    </row>
    <row r="487" spans="1:8" x14ac:dyDescent="0.25">
      <c r="A487" s="268"/>
    </row>
    <row r="488" spans="1:8" x14ac:dyDescent="0.25">
      <c r="A488" s="268"/>
    </row>
    <row r="489" spans="1:8" x14ac:dyDescent="0.25">
      <c r="A489" s="268" t="s">
        <v>1929</v>
      </c>
    </row>
    <row r="490" spans="1:8" x14ac:dyDescent="0.25">
      <c r="A490" s="845" t="s">
        <v>1931</v>
      </c>
      <c r="D490" s="845" t="s">
        <v>1930</v>
      </c>
    </row>
    <row r="491" spans="1:8" x14ac:dyDescent="0.25">
      <c r="A491" s="845" t="s">
        <v>1932</v>
      </c>
      <c r="G491" s="845"/>
    </row>
  </sheetData>
  <mergeCells count="6">
    <mergeCell ref="C161:C162"/>
    <mergeCell ref="A268:A269"/>
    <mergeCell ref="B268:B269"/>
    <mergeCell ref="B31:B32"/>
    <mergeCell ref="A161:A162"/>
    <mergeCell ref="B161:B162"/>
  </mergeCells>
  <pageMargins left="0.7" right="0.7" top="0.75" bottom="0.75" header="0.3" footer="0.3"/>
  <pageSetup orientation="portrait" r:id="rId1"/>
  <drawing r:id="rId2"/>
  <legacyDrawing r:id="rId3"/>
  <oleObjects>
    <mc:AlternateContent xmlns:mc="http://schemas.openxmlformats.org/markup-compatibility/2006">
      <mc:Choice Requires="x14">
        <oleObject progId="Excel.Sheet.12" shapeId="36868" r:id="rId4">
          <objectPr defaultSize="0" autoPict="0" r:id="rId5">
            <anchor moveWithCells="1" sizeWithCells="1">
              <from>
                <xdr:col>0</xdr:col>
                <xdr:colOff>0</xdr:colOff>
                <xdr:row>168</xdr:row>
                <xdr:rowOff>0</xdr:rowOff>
              </from>
              <to>
                <xdr:col>0</xdr:col>
                <xdr:colOff>6591300</xdr:colOff>
                <xdr:row>199</xdr:row>
                <xdr:rowOff>133350</xdr:rowOff>
              </to>
            </anchor>
          </objectPr>
        </oleObject>
      </mc:Choice>
      <mc:Fallback>
        <oleObject progId="Excel.Sheet.12" shapeId="36868" r:id="rId4"/>
      </mc:Fallback>
    </mc:AlternateContent>
    <mc:AlternateContent xmlns:mc="http://schemas.openxmlformats.org/markup-compatibility/2006">
      <mc:Choice Requires="x14">
        <oleObject progId="Excel.Sheet.12" shapeId="36870" r:id="rId6">
          <objectPr defaultSize="0" autoPict="0" r:id="rId7">
            <anchor moveWithCells="1" sizeWithCells="1">
              <from>
                <xdr:col>0</xdr:col>
                <xdr:colOff>0</xdr:colOff>
                <xdr:row>200</xdr:row>
                <xdr:rowOff>0</xdr:rowOff>
              </from>
              <to>
                <xdr:col>0</xdr:col>
                <xdr:colOff>6219825</xdr:colOff>
                <xdr:row>242</xdr:row>
                <xdr:rowOff>142875</xdr:rowOff>
              </to>
            </anchor>
          </objectPr>
        </oleObject>
      </mc:Choice>
      <mc:Fallback>
        <oleObject progId="Excel.Sheet.12" shapeId="36870"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WVS47"/>
  <sheetViews>
    <sheetView showGridLines="0" topLeftCell="A22" zoomScaleNormal="100" workbookViewId="0"/>
  </sheetViews>
  <sheetFormatPr baseColWidth="10" defaultColWidth="0" defaultRowHeight="15" zeroHeight="1" x14ac:dyDescent="0.25"/>
  <cols>
    <col min="1" max="1" width="2.140625" customWidth="1"/>
    <col min="2" max="2" width="3" customWidth="1"/>
    <col min="3" max="3" width="23" customWidth="1"/>
    <col min="4" max="4" width="27.5703125" customWidth="1"/>
    <col min="5" max="9" width="21" customWidth="1"/>
    <col min="10" max="10" width="3" customWidth="1"/>
    <col min="11" max="11" width="2.5703125" customWidth="1"/>
    <col min="12" max="18" width="0" hidden="1" customWidth="1"/>
    <col min="19" max="256" width="11.42578125" hidden="1"/>
    <col min="257" max="257" width="2.140625" customWidth="1"/>
    <col min="258" max="258" width="3" customWidth="1"/>
    <col min="259" max="259" width="23" customWidth="1"/>
    <col min="260" max="260" width="27.5703125" customWidth="1"/>
    <col min="261" max="265" width="21" customWidth="1"/>
    <col min="266" max="266" width="3" customWidth="1"/>
    <col min="267" max="267" width="2.5703125" customWidth="1"/>
    <col min="268" max="274" width="11.42578125" hidden="1" customWidth="1"/>
    <col min="275" max="512" width="11.42578125" hidden="1"/>
    <col min="513" max="513" width="2.140625" customWidth="1"/>
    <col min="514" max="514" width="3" customWidth="1"/>
    <col min="515" max="515" width="23" customWidth="1"/>
    <col min="516" max="516" width="27.5703125" customWidth="1"/>
    <col min="517" max="521" width="21" customWidth="1"/>
    <col min="522" max="522" width="3" customWidth="1"/>
    <col min="523" max="523" width="2.5703125" customWidth="1"/>
    <col min="524" max="530" width="11.42578125" hidden="1" customWidth="1"/>
    <col min="531" max="768" width="11.42578125" hidden="1"/>
    <col min="769" max="769" width="2.140625" customWidth="1"/>
    <col min="770" max="770" width="3" customWidth="1"/>
    <col min="771" max="771" width="23" customWidth="1"/>
    <col min="772" max="772" width="27.5703125" customWidth="1"/>
    <col min="773" max="777" width="21" customWidth="1"/>
    <col min="778" max="778" width="3" customWidth="1"/>
    <col min="779" max="779" width="2.5703125" customWidth="1"/>
    <col min="780" max="786" width="11.42578125" hidden="1" customWidth="1"/>
    <col min="787" max="1024" width="11.42578125" hidden="1"/>
    <col min="1025" max="1025" width="2.140625" customWidth="1"/>
    <col min="1026" max="1026" width="3" customWidth="1"/>
    <col min="1027" max="1027" width="23" customWidth="1"/>
    <col min="1028" max="1028" width="27.5703125" customWidth="1"/>
    <col min="1029" max="1033" width="21" customWidth="1"/>
    <col min="1034" max="1034" width="3" customWidth="1"/>
    <col min="1035" max="1035" width="2.5703125" customWidth="1"/>
    <col min="1036" max="1042" width="11.42578125" hidden="1" customWidth="1"/>
    <col min="1043" max="1280" width="11.42578125" hidden="1"/>
    <col min="1281" max="1281" width="2.140625" customWidth="1"/>
    <col min="1282" max="1282" width="3" customWidth="1"/>
    <col min="1283" max="1283" width="23" customWidth="1"/>
    <col min="1284" max="1284" width="27.5703125" customWidth="1"/>
    <col min="1285" max="1289" width="21" customWidth="1"/>
    <col min="1290" max="1290" width="3" customWidth="1"/>
    <col min="1291" max="1291" width="2.5703125" customWidth="1"/>
    <col min="1292" max="1298" width="11.42578125" hidden="1" customWidth="1"/>
    <col min="1299" max="1536" width="11.42578125" hidden="1"/>
    <col min="1537" max="1537" width="2.140625" customWidth="1"/>
    <col min="1538" max="1538" width="3" customWidth="1"/>
    <col min="1539" max="1539" width="23" customWidth="1"/>
    <col min="1540" max="1540" width="27.5703125" customWidth="1"/>
    <col min="1541" max="1545" width="21" customWidth="1"/>
    <col min="1546" max="1546" width="3" customWidth="1"/>
    <col min="1547" max="1547" width="2.5703125" customWidth="1"/>
    <col min="1548" max="1554" width="11.42578125" hidden="1" customWidth="1"/>
    <col min="1555" max="1792" width="11.42578125" hidden="1"/>
    <col min="1793" max="1793" width="2.140625" customWidth="1"/>
    <col min="1794" max="1794" width="3" customWidth="1"/>
    <col min="1795" max="1795" width="23" customWidth="1"/>
    <col min="1796" max="1796" width="27.5703125" customWidth="1"/>
    <col min="1797" max="1801" width="21" customWidth="1"/>
    <col min="1802" max="1802" width="3" customWidth="1"/>
    <col min="1803" max="1803" width="2.5703125" customWidth="1"/>
    <col min="1804" max="1810" width="11.42578125" hidden="1" customWidth="1"/>
    <col min="1811" max="2048" width="11.42578125" hidden="1"/>
    <col min="2049" max="2049" width="2.140625" customWidth="1"/>
    <col min="2050" max="2050" width="3" customWidth="1"/>
    <col min="2051" max="2051" width="23" customWidth="1"/>
    <col min="2052" max="2052" width="27.5703125" customWidth="1"/>
    <col min="2053" max="2057" width="21" customWidth="1"/>
    <col min="2058" max="2058" width="3" customWidth="1"/>
    <col min="2059" max="2059" width="2.5703125" customWidth="1"/>
    <col min="2060" max="2066" width="11.42578125" hidden="1" customWidth="1"/>
    <col min="2067" max="2304" width="11.42578125" hidden="1"/>
    <col min="2305" max="2305" width="2.140625" customWidth="1"/>
    <col min="2306" max="2306" width="3" customWidth="1"/>
    <col min="2307" max="2307" width="23" customWidth="1"/>
    <col min="2308" max="2308" width="27.5703125" customWidth="1"/>
    <col min="2309" max="2313" width="21" customWidth="1"/>
    <col min="2314" max="2314" width="3" customWidth="1"/>
    <col min="2315" max="2315" width="2.5703125" customWidth="1"/>
    <col min="2316" max="2322" width="11.42578125" hidden="1" customWidth="1"/>
    <col min="2323" max="2560" width="11.42578125" hidden="1"/>
    <col min="2561" max="2561" width="2.140625" customWidth="1"/>
    <col min="2562" max="2562" width="3" customWidth="1"/>
    <col min="2563" max="2563" width="23" customWidth="1"/>
    <col min="2564" max="2564" width="27.5703125" customWidth="1"/>
    <col min="2565" max="2569" width="21" customWidth="1"/>
    <col min="2570" max="2570" width="3" customWidth="1"/>
    <col min="2571" max="2571" width="2.5703125" customWidth="1"/>
    <col min="2572" max="2578" width="11.42578125" hidden="1" customWidth="1"/>
    <col min="2579" max="2816" width="11.42578125" hidden="1"/>
    <col min="2817" max="2817" width="2.140625" customWidth="1"/>
    <col min="2818" max="2818" width="3" customWidth="1"/>
    <col min="2819" max="2819" width="23" customWidth="1"/>
    <col min="2820" max="2820" width="27.5703125" customWidth="1"/>
    <col min="2821" max="2825" width="21" customWidth="1"/>
    <col min="2826" max="2826" width="3" customWidth="1"/>
    <col min="2827" max="2827" width="2.5703125" customWidth="1"/>
    <col min="2828" max="2834" width="11.42578125" hidden="1" customWidth="1"/>
    <col min="2835" max="3072" width="11.42578125" hidden="1"/>
    <col min="3073" max="3073" width="2.140625" customWidth="1"/>
    <col min="3074" max="3074" width="3" customWidth="1"/>
    <col min="3075" max="3075" width="23" customWidth="1"/>
    <col min="3076" max="3076" width="27.5703125" customWidth="1"/>
    <col min="3077" max="3081" width="21" customWidth="1"/>
    <col min="3082" max="3082" width="3" customWidth="1"/>
    <col min="3083" max="3083" width="2.5703125" customWidth="1"/>
    <col min="3084" max="3090" width="11.42578125" hidden="1" customWidth="1"/>
    <col min="3091" max="3328" width="11.42578125" hidden="1"/>
    <col min="3329" max="3329" width="2.140625" customWidth="1"/>
    <col min="3330" max="3330" width="3" customWidth="1"/>
    <col min="3331" max="3331" width="23" customWidth="1"/>
    <col min="3332" max="3332" width="27.5703125" customWidth="1"/>
    <col min="3333" max="3337" width="21" customWidth="1"/>
    <col min="3338" max="3338" width="3" customWidth="1"/>
    <col min="3339" max="3339" width="2.5703125" customWidth="1"/>
    <col min="3340" max="3346" width="11.42578125" hidden="1" customWidth="1"/>
    <col min="3347" max="3584" width="11.42578125" hidden="1"/>
    <col min="3585" max="3585" width="2.140625" customWidth="1"/>
    <col min="3586" max="3586" width="3" customWidth="1"/>
    <col min="3587" max="3587" width="23" customWidth="1"/>
    <col min="3588" max="3588" width="27.5703125" customWidth="1"/>
    <col min="3589" max="3593" width="21" customWidth="1"/>
    <col min="3594" max="3594" width="3" customWidth="1"/>
    <col min="3595" max="3595" width="2.5703125" customWidth="1"/>
    <col min="3596" max="3602" width="11.42578125" hidden="1" customWidth="1"/>
    <col min="3603" max="3840" width="11.42578125" hidden="1"/>
    <col min="3841" max="3841" width="2.140625" customWidth="1"/>
    <col min="3842" max="3842" width="3" customWidth="1"/>
    <col min="3843" max="3843" width="23" customWidth="1"/>
    <col min="3844" max="3844" width="27.5703125" customWidth="1"/>
    <col min="3845" max="3849" width="21" customWidth="1"/>
    <col min="3850" max="3850" width="3" customWidth="1"/>
    <col min="3851" max="3851" width="2.5703125" customWidth="1"/>
    <col min="3852" max="3858" width="11.42578125" hidden="1" customWidth="1"/>
    <col min="3859" max="4096" width="11.42578125" hidden="1"/>
    <col min="4097" max="4097" width="2.140625" customWidth="1"/>
    <col min="4098" max="4098" width="3" customWidth="1"/>
    <col min="4099" max="4099" width="23" customWidth="1"/>
    <col min="4100" max="4100" width="27.5703125" customWidth="1"/>
    <col min="4101" max="4105" width="21" customWidth="1"/>
    <col min="4106" max="4106" width="3" customWidth="1"/>
    <col min="4107" max="4107" width="2.5703125" customWidth="1"/>
    <col min="4108" max="4114" width="11.42578125" hidden="1" customWidth="1"/>
    <col min="4115" max="4352" width="11.42578125" hidden="1"/>
    <col min="4353" max="4353" width="2.140625" customWidth="1"/>
    <col min="4354" max="4354" width="3" customWidth="1"/>
    <col min="4355" max="4355" width="23" customWidth="1"/>
    <col min="4356" max="4356" width="27.5703125" customWidth="1"/>
    <col min="4357" max="4361" width="21" customWidth="1"/>
    <col min="4362" max="4362" width="3" customWidth="1"/>
    <col min="4363" max="4363" width="2.5703125" customWidth="1"/>
    <col min="4364" max="4370" width="11.42578125" hidden="1" customWidth="1"/>
    <col min="4371" max="4608" width="11.42578125" hidden="1"/>
    <col min="4609" max="4609" width="2.140625" customWidth="1"/>
    <col min="4610" max="4610" width="3" customWidth="1"/>
    <col min="4611" max="4611" width="23" customWidth="1"/>
    <col min="4612" max="4612" width="27.5703125" customWidth="1"/>
    <col min="4613" max="4617" width="21" customWidth="1"/>
    <col min="4618" max="4618" width="3" customWidth="1"/>
    <col min="4619" max="4619" width="2.5703125" customWidth="1"/>
    <col min="4620" max="4626" width="11.42578125" hidden="1" customWidth="1"/>
    <col min="4627" max="4864" width="11.42578125" hidden="1"/>
    <col min="4865" max="4865" width="2.140625" customWidth="1"/>
    <col min="4866" max="4866" width="3" customWidth="1"/>
    <col min="4867" max="4867" width="23" customWidth="1"/>
    <col min="4868" max="4868" width="27.5703125" customWidth="1"/>
    <col min="4869" max="4873" width="21" customWidth="1"/>
    <col min="4874" max="4874" width="3" customWidth="1"/>
    <col min="4875" max="4875" width="2.5703125" customWidth="1"/>
    <col min="4876" max="4882" width="11.42578125" hidden="1" customWidth="1"/>
    <col min="4883" max="5120" width="11.42578125" hidden="1"/>
    <col min="5121" max="5121" width="2.140625" customWidth="1"/>
    <col min="5122" max="5122" width="3" customWidth="1"/>
    <col min="5123" max="5123" width="23" customWidth="1"/>
    <col min="5124" max="5124" width="27.5703125" customWidth="1"/>
    <col min="5125" max="5129" width="21" customWidth="1"/>
    <col min="5130" max="5130" width="3" customWidth="1"/>
    <col min="5131" max="5131" width="2.5703125" customWidth="1"/>
    <col min="5132" max="5138" width="11.42578125" hidden="1" customWidth="1"/>
    <col min="5139" max="5376" width="11.42578125" hidden="1"/>
    <col min="5377" max="5377" width="2.140625" customWidth="1"/>
    <col min="5378" max="5378" width="3" customWidth="1"/>
    <col min="5379" max="5379" width="23" customWidth="1"/>
    <col min="5380" max="5380" width="27.5703125" customWidth="1"/>
    <col min="5381" max="5385" width="21" customWidth="1"/>
    <col min="5386" max="5386" width="3" customWidth="1"/>
    <col min="5387" max="5387" width="2.5703125" customWidth="1"/>
    <col min="5388" max="5394" width="11.42578125" hidden="1" customWidth="1"/>
    <col min="5395" max="5632" width="11.42578125" hidden="1"/>
    <col min="5633" max="5633" width="2.140625" customWidth="1"/>
    <col min="5634" max="5634" width="3" customWidth="1"/>
    <col min="5635" max="5635" width="23" customWidth="1"/>
    <col min="5636" max="5636" width="27.5703125" customWidth="1"/>
    <col min="5637" max="5641" width="21" customWidth="1"/>
    <col min="5642" max="5642" width="3" customWidth="1"/>
    <col min="5643" max="5643" width="2.5703125" customWidth="1"/>
    <col min="5644" max="5650" width="11.42578125" hidden="1" customWidth="1"/>
    <col min="5651" max="5888" width="11.42578125" hidden="1"/>
    <col min="5889" max="5889" width="2.140625" customWidth="1"/>
    <col min="5890" max="5890" width="3" customWidth="1"/>
    <col min="5891" max="5891" width="23" customWidth="1"/>
    <col min="5892" max="5892" width="27.5703125" customWidth="1"/>
    <col min="5893" max="5897" width="21" customWidth="1"/>
    <col min="5898" max="5898" width="3" customWidth="1"/>
    <col min="5899" max="5899" width="2.5703125" customWidth="1"/>
    <col min="5900" max="5906" width="11.42578125" hidden="1" customWidth="1"/>
    <col min="5907" max="6144" width="11.42578125" hidden="1"/>
    <col min="6145" max="6145" width="2.140625" customWidth="1"/>
    <col min="6146" max="6146" width="3" customWidth="1"/>
    <col min="6147" max="6147" width="23" customWidth="1"/>
    <col min="6148" max="6148" width="27.5703125" customWidth="1"/>
    <col min="6149" max="6153" width="21" customWidth="1"/>
    <col min="6154" max="6154" width="3" customWidth="1"/>
    <col min="6155" max="6155" width="2.5703125" customWidth="1"/>
    <col min="6156" max="6162" width="11.42578125" hidden="1" customWidth="1"/>
    <col min="6163" max="6400" width="11.42578125" hidden="1"/>
    <col min="6401" max="6401" width="2.140625" customWidth="1"/>
    <col min="6402" max="6402" width="3" customWidth="1"/>
    <col min="6403" max="6403" width="23" customWidth="1"/>
    <col min="6404" max="6404" width="27.5703125" customWidth="1"/>
    <col min="6405" max="6409" width="21" customWidth="1"/>
    <col min="6410" max="6410" width="3" customWidth="1"/>
    <col min="6411" max="6411" width="2.5703125" customWidth="1"/>
    <col min="6412" max="6418" width="11.42578125" hidden="1" customWidth="1"/>
    <col min="6419" max="6656" width="11.42578125" hidden="1"/>
    <col min="6657" max="6657" width="2.140625" customWidth="1"/>
    <col min="6658" max="6658" width="3" customWidth="1"/>
    <col min="6659" max="6659" width="23" customWidth="1"/>
    <col min="6660" max="6660" width="27.5703125" customWidth="1"/>
    <col min="6661" max="6665" width="21" customWidth="1"/>
    <col min="6666" max="6666" width="3" customWidth="1"/>
    <col min="6667" max="6667" width="2.5703125" customWidth="1"/>
    <col min="6668" max="6674" width="11.42578125" hidden="1" customWidth="1"/>
    <col min="6675" max="6912" width="11.42578125" hidden="1"/>
    <col min="6913" max="6913" width="2.140625" customWidth="1"/>
    <col min="6914" max="6914" width="3" customWidth="1"/>
    <col min="6915" max="6915" width="23" customWidth="1"/>
    <col min="6916" max="6916" width="27.5703125" customWidth="1"/>
    <col min="6917" max="6921" width="21" customWidth="1"/>
    <col min="6922" max="6922" width="3" customWidth="1"/>
    <col min="6923" max="6923" width="2.5703125" customWidth="1"/>
    <col min="6924" max="6930" width="11.42578125" hidden="1" customWidth="1"/>
    <col min="6931" max="7168" width="11.42578125" hidden="1"/>
    <col min="7169" max="7169" width="2.140625" customWidth="1"/>
    <col min="7170" max="7170" width="3" customWidth="1"/>
    <col min="7171" max="7171" width="23" customWidth="1"/>
    <col min="7172" max="7172" width="27.5703125" customWidth="1"/>
    <col min="7173" max="7177" width="21" customWidth="1"/>
    <col min="7178" max="7178" width="3" customWidth="1"/>
    <col min="7179" max="7179" width="2.5703125" customWidth="1"/>
    <col min="7180" max="7186" width="11.42578125" hidden="1" customWidth="1"/>
    <col min="7187" max="7424" width="11.42578125" hidden="1"/>
    <col min="7425" max="7425" width="2.140625" customWidth="1"/>
    <col min="7426" max="7426" width="3" customWidth="1"/>
    <col min="7427" max="7427" width="23" customWidth="1"/>
    <col min="7428" max="7428" width="27.5703125" customWidth="1"/>
    <col min="7429" max="7433" width="21" customWidth="1"/>
    <col min="7434" max="7434" width="3" customWidth="1"/>
    <col min="7435" max="7435" width="2.5703125" customWidth="1"/>
    <col min="7436" max="7442" width="11.42578125" hidden="1" customWidth="1"/>
    <col min="7443" max="7680" width="11.42578125" hidden="1"/>
    <col min="7681" max="7681" width="2.140625" customWidth="1"/>
    <col min="7682" max="7682" width="3" customWidth="1"/>
    <col min="7683" max="7683" width="23" customWidth="1"/>
    <col min="7684" max="7684" width="27.5703125" customWidth="1"/>
    <col min="7685" max="7689" width="21" customWidth="1"/>
    <col min="7690" max="7690" width="3" customWidth="1"/>
    <col min="7691" max="7691" width="2.5703125" customWidth="1"/>
    <col min="7692" max="7698" width="11.42578125" hidden="1" customWidth="1"/>
    <col min="7699" max="7936" width="11.42578125" hidden="1"/>
    <col min="7937" max="7937" width="2.140625" customWidth="1"/>
    <col min="7938" max="7938" width="3" customWidth="1"/>
    <col min="7939" max="7939" width="23" customWidth="1"/>
    <col min="7940" max="7940" width="27.5703125" customWidth="1"/>
    <col min="7941" max="7945" width="21" customWidth="1"/>
    <col min="7946" max="7946" width="3" customWidth="1"/>
    <col min="7947" max="7947" width="2.5703125" customWidth="1"/>
    <col min="7948" max="7954" width="11.42578125" hidden="1" customWidth="1"/>
    <col min="7955" max="8192" width="11.42578125" hidden="1"/>
    <col min="8193" max="8193" width="2.140625" customWidth="1"/>
    <col min="8194" max="8194" width="3" customWidth="1"/>
    <col min="8195" max="8195" width="23" customWidth="1"/>
    <col min="8196" max="8196" width="27.5703125" customWidth="1"/>
    <col min="8197" max="8201" width="21" customWidth="1"/>
    <col min="8202" max="8202" width="3" customWidth="1"/>
    <col min="8203" max="8203" width="2.5703125" customWidth="1"/>
    <col min="8204" max="8210" width="11.42578125" hidden="1" customWidth="1"/>
    <col min="8211" max="8448" width="11.42578125" hidden="1"/>
    <col min="8449" max="8449" width="2.140625" customWidth="1"/>
    <col min="8450" max="8450" width="3" customWidth="1"/>
    <col min="8451" max="8451" width="23" customWidth="1"/>
    <col min="8452" max="8452" width="27.5703125" customWidth="1"/>
    <col min="8453" max="8457" width="21" customWidth="1"/>
    <col min="8458" max="8458" width="3" customWidth="1"/>
    <col min="8459" max="8459" width="2.5703125" customWidth="1"/>
    <col min="8460" max="8466" width="11.42578125" hidden="1" customWidth="1"/>
    <col min="8467" max="8704" width="11.42578125" hidden="1"/>
    <col min="8705" max="8705" width="2.140625" customWidth="1"/>
    <col min="8706" max="8706" width="3" customWidth="1"/>
    <col min="8707" max="8707" width="23" customWidth="1"/>
    <col min="8708" max="8708" width="27.5703125" customWidth="1"/>
    <col min="8709" max="8713" width="21" customWidth="1"/>
    <col min="8714" max="8714" width="3" customWidth="1"/>
    <col min="8715" max="8715" width="2.5703125" customWidth="1"/>
    <col min="8716" max="8722" width="11.42578125" hidden="1" customWidth="1"/>
    <col min="8723" max="8960" width="11.42578125" hidden="1"/>
    <col min="8961" max="8961" width="2.140625" customWidth="1"/>
    <col min="8962" max="8962" width="3" customWidth="1"/>
    <col min="8963" max="8963" width="23" customWidth="1"/>
    <col min="8964" max="8964" width="27.5703125" customWidth="1"/>
    <col min="8965" max="8969" width="21" customWidth="1"/>
    <col min="8970" max="8970" width="3" customWidth="1"/>
    <col min="8971" max="8971" width="2.5703125" customWidth="1"/>
    <col min="8972" max="8978" width="11.42578125" hidden="1" customWidth="1"/>
    <col min="8979" max="9216" width="11.42578125" hidden="1"/>
    <col min="9217" max="9217" width="2.140625" customWidth="1"/>
    <col min="9218" max="9218" width="3" customWidth="1"/>
    <col min="9219" max="9219" width="23" customWidth="1"/>
    <col min="9220" max="9220" width="27.5703125" customWidth="1"/>
    <col min="9221" max="9225" width="21" customWidth="1"/>
    <col min="9226" max="9226" width="3" customWidth="1"/>
    <col min="9227" max="9227" width="2.5703125" customWidth="1"/>
    <col min="9228" max="9234" width="11.42578125" hidden="1" customWidth="1"/>
    <col min="9235" max="9472" width="11.42578125" hidden="1"/>
    <col min="9473" max="9473" width="2.140625" customWidth="1"/>
    <col min="9474" max="9474" width="3" customWidth="1"/>
    <col min="9475" max="9475" width="23" customWidth="1"/>
    <col min="9476" max="9476" width="27.5703125" customWidth="1"/>
    <col min="9477" max="9481" width="21" customWidth="1"/>
    <col min="9482" max="9482" width="3" customWidth="1"/>
    <col min="9483" max="9483" width="2.5703125" customWidth="1"/>
    <col min="9484" max="9490" width="11.42578125" hidden="1" customWidth="1"/>
    <col min="9491" max="9728" width="11.42578125" hidden="1"/>
    <col min="9729" max="9729" width="2.140625" customWidth="1"/>
    <col min="9730" max="9730" width="3" customWidth="1"/>
    <col min="9731" max="9731" width="23" customWidth="1"/>
    <col min="9732" max="9732" width="27.5703125" customWidth="1"/>
    <col min="9733" max="9737" width="21" customWidth="1"/>
    <col min="9738" max="9738" width="3" customWidth="1"/>
    <col min="9739" max="9739" width="2.5703125" customWidth="1"/>
    <col min="9740" max="9746" width="11.42578125" hidden="1" customWidth="1"/>
    <col min="9747" max="9984" width="11.42578125" hidden="1"/>
    <col min="9985" max="9985" width="2.140625" customWidth="1"/>
    <col min="9986" max="9986" width="3" customWidth="1"/>
    <col min="9987" max="9987" width="23" customWidth="1"/>
    <col min="9988" max="9988" width="27.5703125" customWidth="1"/>
    <col min="9989" max="9993" width="21" customWidth="1"/>
    <col min="9994" max="9994" width="3" customWidth="1"/>
    <col min="9995" max="9995" width="2.5703125" customWidth="1"/>
    <col min="9996" max="10002" width="11.42578125" hidden="1" customWidth="1"/>
    <col min="10003" max="10240" width="11.42578125" hidden="1"/>
    <col min="10241" max="10241" width="2.140625" customWidth="1"/>
    <col min="10242" max="10242" width="3" customWidth="1"/>
    <col min="10243" max="10243" width="23" customWidth="1"/>
    <col min="10244" max="10244" width="27.5703125" customWidth="1"/>
    <col min="10245" max="10249" width="21" customWidth="1"/>
    <col min="10250" max="10250" width="3" customWidth="1"/>
    <col min="10251" max="10251" width="2.5703125" customWidth="1"/>
    <col min="10252" max="10258" width="11.42578125" hidden="1" customWidth="1"/>
    <col min="10259" max="10496" width="11.42578125" hidden="1"/>
    <col min="10497" max="10497" width="2.140625" customWidth="1"/>
    <col min="10498" max="10498" width="3" customWidth="1"/>
    <col min="10499" max="10499" width="23" customWidth="1"/>
    <col min="10500" max="10500" width="27.5703125" customWidth="1"/>
    <col min="10501" max="10505" width="21" customWidth="1"/>
    <col min="10506" max="10506" width="3" customWidth="1"/>
    <col min="10507" max="10507" width="2.5703125" customWidth="1"/>
    <col min="10508" max="10514" width="11.42578125" hidden="1" customWidth="1"/>
    <col min="10515" max="10752" width="11.42578125" hidden="1"/>
    <col min="10753" max="10753" width="2.140625" customWidth="1"/>
    <col min="10754" max="10754" width="3" customWidth="1"/>
    <col min="10755" max="10755" width="23" customWidth="1"/>
    <col min="10756" max="10756" width="27.5703125" customWidth="1"/>
    <col min="10757" max="10761" width="21" customWidth="1"/>
    <col min="10762" max="10762" width="3" customWidth="1"/>
    <col min="10763" max="10763" width="2.5703125" customWidth="1"/>
    <col min="10764" max="10770" width="11.42578125" hidden="1" customWidth="1"/>
    <col min="10771" max="11008" width="11.42578125" hidden="1"/>
    <col min="11009" max="11009" width="2.140625" customWidth="1"/>
    <col min="11010" max="11010" width="3" customWidth="1"/>
    <col min="11011" max="11011" width="23" customWidth="1"/>
    <col min="11012" max="11012" width="27.5703125" customWidth="1"/>
    <col min="11013" max="11017" width="21" customWidth="1"/>
    <col min="11018" max="11018" width="3" customWidth="1"/>
    <col min="11019" max="11019" width="2.5703125" customWidth="1"/>
    <col min="11020" max="11026" width="11.42578125" hidden="1" customWidth="1"/>
    <col min="11027" max="11264" width="11.42578125" hidden="1"/>
    <col min="11265" max="11265" width="2.140625" customWidth="1"/>
    <col min="11266" max="11266" width="3" customWidth="1"/>
    <col min="11267" max="11267" width="23" customWidth="1"/>
    <col min="11268" max="11268" width="27.5703125" customWidth="1"/>
    <col min="11269" max="11273" width="21" customWidth="1"/>
    <col min="11274" max="11274" width="3" customWidth="1"/>
    <col min="11275" max="11275" width="2.5703125" customWidth="1"/>
    <col min="11276" max="11282" width="11.42578125" hidden="1" customWidth="1"/>
    <col min="11283" max="11520" width="11.42578125" hidden="1"/>
    <col min="11521" max="11521" width="2.140625" customWidth="1"/>
    <col min="11522" max="11522" width="3" customWidth="1"/>
    <col min="11523" max="11523" width="23" customWidth="1"/>
    <col min="11524" max="11524" width="27.5703125" customWidth="1"/>
    <col min="11525" max="11529" width="21" customWidth="1"/>
    <col min="11530" max="11530" width="3" customWidth="1"/>
    <col min="11531" max="11531" width="2.5703125" customWidth="1"/>
    <col min="11532" max="11538" width="11.42578125" hidden="1" customWidth="1"/>
    <col min="11539" max="11776" width="11.42578125" hidden="1"/>
    <col min="11777" max="11777" width="2.140625" customWidth="1"/>
    <col min="11778" max="11778" width="3" customWidth="1"/>
    <col min="11779" max="11779" width="23" customWidth="1"/>
    <col min="11780" max="11780" width="27.5703125" customWidth="1"/>
    <col min="11781" max="11785" width="21" customWidth="1"/>
    <col min="11786" max="11786" width="3" customWidth="1"/>
    <col min="11787" max="11787" width="2.5703125" customWidth="1"/>
    <col min="11788" max="11794" width="11.42578125" hidden="1" customWidth="1"/>
    <col min="11795" max="12032" width="11.42578125" hidden="1"/>
    <col min="12033" max="12033" width="2.140625" customWidth="1"/>
    <col min="12034" max="12034" width="3" customWidth="1"/>
    <col min="12035" max="12035" width="23" customWidth="1"/>
    <col min="12036" max="12036" width="27.5703125" customWidth="1"/>
    <col min="12037" max="12041" width="21" customWidth="1"/>
    <col min="12042" max="12042" width="3" customWidth="1"/>
    <col min="12043" max="12043" width="2.5703125" customWidth="1"/>
    <col min="12044" max="12050" width="11.42578125" hidden="1" customWidth="1"/>
    <col min="12051" max="12288" width="11.42578125" hidden="1"/>
    <col min="12289" max="12289" width="2.140625" customWidth="1"/>
    <col min="12290" max="12290" width="3" customWidth="1"/>
    <col min="12291" max="12291" width="23" customWidth="1"/>
    <col min="12292" max="12292" width="27.5703125" customWidth="1"/>
    <col min="12293" max="12297" width="21" customWidth="1"/>
    <col min="12298" max="12298" width="3" customWidth="1"/>
    <col min="12299" max="12299" width="2.5703125" customWidth="1"/>
    <col min="12300" max="12306" width="11.42578125" hidden="1" customWidth="1"/>
    <col min="12307" max="12544" width="11.42578125" hidden="1"/>
    <col min="12545" max="12545" width="2.140625" customWidth="1"/>
    <col min="12546" max="12546" width="3" customWidth="1"/>
    <col min="12547" max="12547" width="23" customWidth="1"/>
    <col min="12548" max="12548" width="27.5703125" customWidth="1"/>
    <col min="12549" max="12553" width="21" customWidth="1"/>
    <col min="12554" max="12554" width="3" customWidth="1"/>
    <col min="12555" max="12555" width="2.5703125" customWidth="1"/>
    <col min="12556" max="12562" width="11.42578125" hidden="1" customWidth="1"/>
    <col min="12563" max="12800" width="11.42578125" hidden="1"/>
    <col min="12801" max="12801" width="2.140625" customWidth="1"/>
    <col min="12802" max="12802" width="3" customWidth="1"/>
    <col min="12803" max="12803" width="23" customWidth="1"/>
    <col min="12804" max="12804" width="27.5703125" customWidth="1"/>
    <col min="12805" max="12809" width="21" customWidth="1"/>
    <col min="12810" max="12810" width="3" customWidth="1"/>
    <col min="12811" max="12811" width="2.5703125" customWidth="1"/>
    <col min="12812" max="12818" width="11.42578125" hidden="1" customWidth="1"/>
    <col min="12819" max="13056" width="11.42578125" hidden="1"/>
    <col min="13057" max="13057" width="2.140625" customWidth="1"/>
    <col min="13058" max="13058" width="3" customWidth="1"/>
    <col min="13059" max="13059" width="23" customWidth="1"/>
    <col min="13060" max="13060" width="27.5703125" customWidth="1"/>
    <col min="13061" max="13065" width="21" customWidth="1"/>
    <col min="13066" max="13066" width="3" customWidth="1"/>
    <col min="13067" max="13067" width="2.5703125" customWidth="1"/>
    <col min="13068" max="13074" width="11.42578125" hidden="1" customWidth="1"/>
    <col min="13075" max="13312" width="11.42578125" hidden="1"/>
    <col min="13313" max="13313" width="2.140625" customWidth="1"/>
    <col min="13314" max="13314" width="3" customWidth="1"/>
    <col min="13315" max="13315" width="23" customWidth="1"/>
    <col min="13316" max="13316" width="27.5703125" customWidth="1"/>
    <col min="13317" max="13321" width="21" customWidth="1"/>
    <col min="13322" max="13322" width="3" customWidth="1"/>
    <col min="13323" max="13323" width="2.5703125" customWidth="1"/>
    <col min="13324" max="13330" width="11.42578125" hidden="1" customWidth="1"/>
    <col min="13331" max="13568" width="11.42578125" hidden="1"/>
    <col min="13569" max="13569" width="2.140625" customWidth="1"/>
    <col min="13570" max="13570" width="3" customWidth="1"/>
    <col min="13571" max="13571" width="23" customWidth="1"/>
    <col min="13572" max="13572" width="27.5703125" customWidth="1"/>
    <col min="13573" max="13577" width="21" customWidth="1"/>
    <col min="13578" max="13578" width="3" customWidth="1"/>
    <col min="13579" max="13579" width="2.5703125" customWidth="1"/>
    <col min="13580" max="13586" width="11.42578125" hidden="1" customWidth="1"/>
    <col min="13587" max="13824" width="11.42578125" hidden="1"/>
    <col min="13825" max="13825" width="2.140625" customWidth="1"/>
    <col min="13826" max="13826" width="3" customWidth="1"/>
    <col min="13827" max="13827" width="23" customWidth="1"/>
    <col min="13828" max="13828" width="27.5703125" customWidth="1"/>
    <col min="13829" max="13833" width="21" customWidth="1"/>
    <col min="13834" max="13834" width="3" customWidth="1"/>
    <col min="13835" max="13835" width="2.5703125" customWidth="1"/>
    <col min="13836" max="13842" width="11.42578125" hidden="1" customWidth="1"/>
    <col min="13843" max="14080" width="11.42578125" hidden="1"/>
    <col min="14081" max="14081" width="2.140625" customWidth="1"/>
    <col min="14082" max="14082" width="3" customWidth="1"/>
    <col min="14083" max="14083" width="23" customWidth="1"/>
    <col min="14084" max="14084" width="27.5703125" customWidth="1"/>
    <col min="14085" max="14089" width="21" customWidth="1"/>
    <col min="14090" max="14090" width="3" customWidth="1"/>
    <col min="14091" max="14091" width="2.5703125" customWidth="1"/>
    <col min="14092" max="14098" width="11.42578125" hidden="1" customWidth="1"/>
    <col min="14099" max="14336" width="11.42578125" hidden="1"/>
    <col min="14337" max="14337" width="2.140625" customWidth="1"/>
    <col min="14338" max="14338" width="3" customWidth="1"/>
    <col min="14339" max="14339" width="23" customWidth="1"/>
    <col min="14340" max="14340" width="27.5703125" customWidth="1"/>
    <col min="14341" max="14345" width="21" customWidth="1"/>
    <col min="14346" max="14346" width="3" customWidth="1"/>
    <col min="14347" max="14347" width="2.5703125" customWidth="1"/>
    <col min="14348" max="14354" width="11.42578125" hidden="1" customWidth="1"/>
    <col min="14355" max="14592" width="11.42578125" hidden="1"/>
    <col min="14593" max="14593" width="2.140625" customWidth="1"/>
    <col min="14594" max="14594" width="3" customWidth="1"/>
    <col min="14595" max="14595" width="23" customWidth="1"/>
    <col min="14596" max="14596" width="27.5703125" customWidth="1"/>
    <col min="14597" max="14601" width="21" customWidth="1"/>
    <col min="14602" max="14602" width="3" customWidth="1"/>
    <col min="14603" max="14603" width="2.5703125" customWidth="1"/>
    <col min="14604" max="14610" width="11.42578125" hidden="1" customWidth="1"/>
    <col min="14611" max="14848" width="11.42578125" hidden="1"/>
    <col min="14849" max="14849" width="2.140625" customWidth="1"/>
    <col min="14850" max="14850" width="3" customWidth="1"/>
    <col min="14851" max="14851" width="23" customWidth="1"/>
    <col min="14852" max="14852" width="27.5703125" customWidth="1"/>
    <col min="14853" max="14857" width="21" customWidth="1"/>
    <col min="14858" max="14858" width="3" customWidth="1"/>
    <col min="14859" max="14859" width="2.5703125" customWidth="1"/>
    <col min="14860" max="14866" width="11.42578125" hidden="1" customWidth="1"/>
    <col min="14867" max="15104" width="11.42578125" hidden="1"/>
    <col min="15105" max="15105" width="2.140625" customWidth="1"/>
    <col min="15106" max="15106" width="3" customWidth="1"/>
    <col min="15107" max="15107" width="23" customWidth="1"/>
    <col min="15108" max="15108" width="27.5703125" customWidth="1"/>
    <col min="15109" max="15113" width="21" customWidth="1"/>
    <col min="15114" max="15114" width="3" customWidth="1"/>
    <col min="15115" max="15115" width="2.5703125" customWidth="1"/>
    <col min="15116" max="15122" width="11.42578125" hidden="1" customWidth="1"/>
    <col min="15123" max="15360" width="11.42578125" hidden="1"/>
    <col min="15361" max="15361" width="2.140625" customWidth="1"/>
    <col min="15362" max="15362" width="3" customWidth="1"/>
    <col min="15363" max="15363" width="23" customWidth="1"/>
    <col min="15364" max="15364" width="27.5703125" customWidth="1"/>
    <col min="15365" max="15369" width="21" customWidth="1"/>
    <col min="15370" max="15370" width="3" customWidth="1"/>
    <col min="15371" max="15371" width="2.5703125" customWidth="1"/>
    <col min="15372" max="15378" width="11.42578125" hidden="1" customWidth="1"/>
    <col min="15379" max="15616" width="11.42578125" hidden="1"/>
    <col min="15617" max="15617" width="2.140625" customWidth="1"/>
    <col min="15618" max="15618" width="3" customWidth="1"/>
    <col min="15619" max="15619" width="23" customWidth="1"/>
    <col min="15620" max="15620" width="27.5703125" customWidth="1"/>
    <col min="15621" max="15625" width="21" customWidth="1"/>
    <col min="15626" max="15626" width="3" customWidth="1"/>
    <col min="15627" max="15627" width="2.5703125" customWidth="1"/>
    <col min="15628" max="15634" width="11.42578125" hidden="1" customWidth="1"/>
    <col min="15635" max="15872" width="11.42578125" hidden="1"/>
    <col min="15873" max="15873" width="2.140625" customWidth="1"/>
    <col min="15874" max="15874" width="3" customWidth="1"/>
    <col min="15875" max="15875" width="23" customWidth="1"/>
    <col min="15876" max="15876" width="27.5703125" customWidth="1"/>
    <col min="15877" max="15881" width="21" customWidth="1"/>
    <col min="15882" max="15882" width="3" customWidth="1"/>
    <col min="15883" max="15883" width="2.5703125" customWidth="1"/>
    <col min="15884" max="15890" width="11.42578125" hidden="1" customWidth="1"/>
    <col min="15891" max="16128" width="11.42578125" hidden="1"/>
    <col min="16129" max="16129" width="2.140625" customWidth="1"/>
    <col min="16130" max="16130" width="3" customWidth="1"/>
    <col min="16131" max="16131" width="23" customWidth="1"/>
    <col min="16132" max="16132" width="27.5703125" customWidth="1"/>
    <col min="16133" max="16137" width="21" customWidth="1"/>
    <col min="16138" max="16138" width="3" customWidth="1"/>
    <col min="16139" max="16139" width="2.5703125" customWidth="1"/>
    <col min="16140" max="16146" width="11.42578125" hidden="1" customWidth="1"/>
    <col min="16147" max="16384" width="11.42578125" hidden="1"/>
  </cols>
  <sheetData>
    <row r="1" spans="2:14" ht="8.25" customHeight="1" x14ac:dyDescent="0.25">
      <c r="B1" s="24"/>
      <c r="C1" s="25"/>
      <c r="D1" s="941"/>
      <c r="E1" s="941"/>
      <c r="F1" s="941"/>
      <c r="G1" s="940"/>
      <c r="H1" s="940"/>
      <c r="I1" s="940"/>
      <c r="J1" s="254"/>
      <c r="K1" s="940"/>
      <c r="L1" s="940"/>
      <c r="M1" s="24"/>
      <c r="N1" s="24"/>
    </row>
    <row r="2" spans="2:14" ht="9" customHeight="1" x14ac:dyDescent="0.25">
      <c r="B2" s="24"/>
      <c r="C2" s="25"/>
      <c r="D2" s="24"/>
      <c r="E2" s="24"/>
      <c r="F2" s="24"/>
      <c r="G2" s="24"/>
      <c r="H2" s="24"/>
      <c r="I2" s="24"/>
      <c r="J2" s="24"/>
      <c r="K2" s="24"/>
      <c r="L2" s="24"/>
      <c r="M2" s="24"/>
      <c r="N2" s="24"/>
    </row>
    <row r="3" spans="2:14" x14ac:dyDescent="0.25">
      <c r="B3" s="24"/>
      <c r="C3" s="26"/>
      <c r="D3" s="888" t="s">
        <v>342</v>
      </c>
      <c r="E3" s="888"/>
      <c r="F3" s="888"/>
      <c r="G3" s="888"/>
      <c r="H3" s="888"/>
      <c r="I3" s="26"/>
      <c r="J3" s="26"/>
      <c r="K3" s="19"/>
      <c r="L3" s="19"/>
      <c r="M3" s="24"/>
      <c r="N3" s="24"/>
    </row>
    <row r="4" spans="2:14" x14ac:dyDescent="0.25">
      <c r="B4" s="24"/>
      <c r="C4" s="26"/>
      <c r="D4" s="888" t="s">
        <v>143</v>
      </c>
      <c r="E4" s="888"/>
      <c r="F4" s="888"/>
      <c r="G4" s="888"/>
      <c r="H4" s="888"/>
      <c r="I4" s="26"/>
      <c r="J4" s="26"/>
      <c r="K4" s="19"/>
      <c r="L4" s="19"/>
      <c r="M4" s="24"/>
      <c r="N4" s="24"/>
    </row>
    <row r="5" spans="2:14" x14ac:dyDescent="0.25">
      <c r="B5" s="24"/>
      <c r="C5" s="26"/>
      <c r="D5" s="888" t="s">
        <v>404</v>
      </c>
      <c r="E5" s="888"/>
      <c r="F5" s="888"/>
      <c r="G5" s="888"/>
      <c r="H5" s="888"/>
      <c r="I5" s="26"/>
      <c r="J5" s="26"/>
      <c r="K5" s="19"/>
      <c r="L5" s="19"/>
      <c r="M5" s="24"/>
      <c r="N5" s="24"/>
    </row>
    <row r="6" spans="2:14" x14ac:dyDescent="0.25">
      <c r="B6" s="24"/>
      <c r="C6" s="26"/>
      <c r="D6" s="888" t="s">
        <v>345</v>
      </c>
      <c r="E6" s="888"/>
      <c r="F6" s="888"/>
      <c r="G6" s="888"/>
      <c r="H6" s="888"/>
      <c r="I6" s="26"/>
      <c r="J6" s="26"/>
      <c r="K6" s="19"/>
      <c r="L6" s="19"/>
      <c r="M6" s="24"/>
      <c r="N6" s="24"/>
    </row>
    <row r="7" spans="2:14" x14ac:dyDescent="0.25">
      <c r="B7" s="118"/>
      <c r="C7" s="119"/>
      <c r="D7" s="888" t="s">
        <v>0</v>
      </c>
      <c r="E7" s="888"/>
      <c r="F7" s="888"/>
      <c r="G7" s="888"/>
      <c r="H7" s="888"/>
      <c r="I7" s="255"/>
      <c r="J7" s="120"/>
      <c r="K7" s="120"/>
      <c r="L7" s="120"/>
      <c r="M7" s="120"/>
      <c r="N7" s="120"/>
    </row>
    <row r="8" spans="2:14" ht="9.75" customHeight="1" x14ac:dyDescent="0.25">
      <c r="B8" s="942"/>
      <c r="C8" s="942"/>
      <c r="D8" s="942"/>
      <c r="E8" s="942"/>
      <c r="F8" s="942"/>
      <c r="G8" s="942"/>
      <c r="H8" s="942"/>
      <c r="I8" s="942"/>
      <c r="J8" s="942"/>
      <c r="K8" s="24"/>
      <c r="L8" s="24"/>
      <c r="M8" s="24"/>
      <c r="N8" s="24"/>
    </row>
    <row r="9" spans="2:14" ht="8.25" customHeight="1" x14ac:dyDescent="0.25">
      <c r="B9" s="942"/>
      <c r="C9" s="942"/>
      <c r="D9" s="942"/>
      <c r="E9" s="942"/>
      <c r="F9" s="942"/>
      <c r="G9" s="942"/>
      <c r="H9" s="942"/>
      <c r="I9" s="942"/>
      <c r="J9" s="942"/>
      <c r="K9" s="24"/>
      <c r="L9" s="24"/>
      <c r="M9" s="24"/>
      <c r="N9" s="24"/>
    </row>
    <row r="10" spans="2:14" s="112" customFormat="1" x14ac:dyDescent="0.25">
      <c r="B10" s="269"/>
      <c r="C10" s="943" t="s">
        <v>350</v>
      </c>
      <c r="D10" s="943"/>
      <c r="E10" s="270" t="s">
        <v>405</v>
      </c>
      <c r="F10" s="270" t="s">
        <v>406</v>
      </c>
      <c r="G10" s="271" t="s">
        <v>407</v>
      </c>
      <c r="H10" s="271" t="s">
        <v>408</v>
      </c>
      <c r="I10" s="271" t="s">
        <v>409</v>
      </c>
      <c r="J10" s="272"/>
      <c r="K10" s="273"/>
      <c r="L10" s="273"/>
      <c r="M10" s="273"/>
      <c r="N10" s="273"/>
    </row>
    <row r="11" spans="2:14" s="112" customFormat="1" x14ac:dyDescent="0.25">
      <c r="B11" s="274"/>
      <c r="C11" s="944"/>
      <c r="D11" s="944"/>
      <c r="E11" s="275">
        <v>1</v>
      </c>
      <c r="F11" s="275">
        <v>2</v>
      </c>
      <c r="G11" s="276">
        <v>3</v>
      </c>
      <c r="H11" s="276" t="s">
        <v>410</v>
      </c>
      <c r="I11" s="276" t="s">
        <v>411</v>
      </c>
      <c r="J11" s="277"/>
      <c r="K11" s="273"/>
      <c r="L11" s="273"/>
      <c r="M11" s="273"/>
      <c r="N11" s="273"/>
    </row>
    <row r="12" spans="2:14" ht="6" customHeight="1" x14ac:dyDescent="0.25">
      <c r="B12" s="945"/>
      <c r="C12" s="942"/>
      <c r="D12" s="942"/>
      <c r="E12" s="942"/>
      <c r="F12" s="942"/>
      <c r="G12" s="942"/>
      <c r="H12" s="942"/>
      <c r="I12" s="942"/>
      <c r="J12" s="946"/>
      <c r="K12" s="24"/>
      <c r="L12" s="24"/>
      <c r="M12" s="24"/>
      <c r="N12" s="24"/>
    </row>
    <row r="13" spans="2:14" ht="10.5" customHeight="1" x14ac:dyDescent="0.25">
      <c r="B13" s="947"/>
      <c r="C13" s="948"/>
      <c r="D13" s="948"/>
      <c r="E13" s="948"/>
      <c r="F13" s="948"/>
      <c r="G13" s="948"/>
      <c r="H13" s="948"/>
      <c r="I13" s="948"/>
      <c r="J13" s="949"/>
      <c r="K13" s="19"/>
      <c r="L13" s="19"/>
      <c r="M13" s="24"/>
      <c r="N13" s="24"/>
    </row>
    <row r="14" spans="2:14" x14ac:dyDescent="0.25">
      <c r="B14" s="127"/>
      <c r="C14" s="933" t="s">
        <v>5</v>
      </c>
      <c r="D14" s="933"/>
      <c r="E14" s="256"/>
      <c r="F14" s="256"/>
      <c r="G14" s="256"/>
      <c r="H14" s="256"/>
      <c r="I14" s="256"/>
      <c r="J14" s="257"/>
      <c r="K14" s="19"/>
      <c r="L14" s="19"/>
      <c r="M14" s="24"/>
      <c r="N14" s="24"/>
    </row>
    <row r="15" spans="2:14" x14ac:dyDescent="0.25">
      <c r="B15" s="127"/>
      <c r="C15" s="258"/>
      <c r="D15" s="258"/>
      <c r="E15" s="256"/>
      <c r="F15" s="256"/>
      <c r="G15" s="256"/>
      <c r="H15" s="256"/>
      <c r="I15" s="256"/>
      <c r="J15" s="257"/>
      <c r="K15" s="19"/>
      <c r="L15" s="19"/>
      <c r="M15" s="24"/>
      <c r="N15" s="24"/>
    </row>
    <row r="16" spans="2:14" x14ac:dyDescent="0.25">
      <c r="B16" s="259"/>
      <c r="C16" s="939" t="s">
        <v>7</v>
      </c>
      <c r="D16" s="939"/>
      <c r="E16" s="260">
        <v>3005606.17</v>
      </c>
      <c r="F16" s="260">
        <v>149364349.48000002</v>
      </c>
      <c r="G16" s="260">
        <v>129555142.99000001</v>
      </c>
      <c r="H16" s="260">
        <v>22814812.660000004</v>
      </c>
      <c r="I16" s="260">
        <v>19809206.490000006</v>
      </c>
      <c r="J16" s="261"/>
      <c r="K16" s="19"/>
      <c r="L16" s="19"/>
      <c r="M16" s="24"/>
      <c r="N16" s="24"/>
    </row>
    <row r="17" spans="2:15" x14ac:dyDescent="0.25">
      <c r="B17" s="121"/>
      <c r="C17" s="25"/>
      <c r="D17" s="25"/>
      <c r="E17" s="262"/>
      <c r="F17" s="262"/>
      <c r="G17" s="262"/>
      <c r="H17" s="262"/>
      <c r="I17" s="262"/>
      <c r="J17" s="263"/>
      <c r="K17" s="19"/>
      <c r="L17" s="19"/>
      <c r="M17" s="24"/>
      <c r="N17" s="24"/>
      <c r="O17" s="24"/>
    </row>
    <row r="18" spans="2:15" x14ac:dyDescent="0.25">
      <c r="B18" s="121"/>
      <c r="C18" s="932" t="s">
        <v>9</v>
      </c>
      <c r="D18" s="932"/>
      <c r="E18" s="48">
        <v>2922090.76</v>
      </c>
      <c r="F18" s="48">
        <v>81653643</v>
      </c>
      <c r="G18" s="48">
        <v>63137264.57</v>
      </c>
      <c r="H18" s="36">
        <v>21438469.190000005</v>
      </c>
      <c r="I18" s="36">
        <v>18516378.430000007</v>
      </c>
      <c r="J18" s="263"/>
      <c r="K18" s="19"/>
      <c r="L18" s="19"/>
      <c r="M18" s="24"/>
      <c r="N18" s="24"/>
      <c r="O18" s="24"/>
    </row>
    <row r="19" spans="2:15" x14ac:dyDescent="0.25">
      <c r="B19" s="121"/>
      <c r="C19" s="932" t="s">
        <v>11</v>
      </c>
      <c r="D19" s="932"/>
      <c r="E19" s="48">
        <v>83515.41</v>
      </c>
      <c r="F19" s="48">
        <v>67710706.480000004</v>
      </c>
      <c r="G19" s="48">
        <v>66417878.420000002</v>
      </c>
      <c r="H19" s="36">
        <v>1376343.4699999988</v>
      </c>
      <c r="I19" s="36">
        <v>1292828.0599999989</v>
      </c>
      <c r="J19" s="263"/>
      <c r="K19" s="19"/>
      <c r="L19" s="19"/>
      <c r="M19" s="24"/>
      <c r="N19" s="24"/>
      <c r="O19" s="24"/>
    </row>
    <row r="20" spans="2:15" x14ac:dyDescent="0.25">
      <c r="B20" s="121"/>
      <c r="C20" s="932" t="s">
        <v>13</v>
      </c>
      <c r="D20" s="932"/>
      <c r="E20" s="48">
        <v>0</v>
      </c>
      <c r="F20" s="48">
        <v>0</v>
      </c>
      <c r="G20" s="48">
        <v>0</v>
      </c>
      <c r="H20" s="36">
        <v>0</v>
      </c>
      <c r="I20" s="36">
        <v>0</v>
      </c>
      <c r="J20" s="263"/>
      <c r="K20" s="19"/>
      <c r="L20" s="19"/>
      <c r="M20" s="24"/>
      <c r="N20" s="24"/>
      <c r="O20" s="24"/>
    </row>
    <row r="21" spans="2:15" x14ac:dyDescent="0.25">
      <c r="B21" s="121"/>
      <c r="C21" s="932" t="s">
        <v>15</v>
      </c>
      <c r="D21" s="932"/>
      <c r="E21" s="48">
        <v>0</v>
      </c>
      <c r="F21" s="48">
        <v>0</v>
      </c>
      <c r="G21" s="48">
        <v>0</v>
      </c>
      <c r="H21" s="36">
        <v>0</v>
      </c>
      <c r="I21" s="36">
        <v>0</v>
      </c>
      <c r="J21" s="263"/>
      <c r="K21" s="19"/>
      <c r="L21" s="19"/>
      <c r="M21" s="24"/>
      <c r="N21" s="24"/>
      <c r="O21" s="24" t="s">
        <v>166</v>
      </c>
    </row>
    <row r="22" spans="2:15" x14ac:dyDescent="0.25">
      <c r="B22" s="121"/>
      <c r="C22" s="932" t="s">
        <v>17</v>
      </c>
      <c r="D22" s="932"/>
      <c r="E22" s="48">
        <v>0</v>
      </c>
      <c r="F22" s="48">
        <v>0</v>
      </c>
      <c r="G22" s="48">
        <v>0</v>
      </c>
      <c r="H22" s="36">
        <v>0</v>
      </c>
      <c r="I22" s="36">
        <v>0</v>
      </c>
      <c r="J22" s="263"/>
      <c r="K22" s="19"/>
      <c r="L22" s="19"/>
      <c r="M22" s="24"/>
      <c r="N22" s="24"/>
      <c r="O22" s="24"/>
    </row>
    <row r="23" spans="2:15" x14ac:dyDescent="0.25">
      <c r="B23" s="121"/>
      <c r="C23" s="932" t="s">
        <v>19</v>
      </c>
      <c r="D23" s="932"/>
      <c r="E23" s="48">
        <v>0</v>
      </c>
      <c r="F23" s="48">
        <v>0</v>
      </c>
      <c r="G23" s="48">
        <v>0</v>
      </c>
      <c r="H23" s="36">
        <v>0</v>
      </c>
      <c r="I23" s="36">
        <v>0</v>
      </c>
      <c r="J23" s="263"/>
      <c r="K23" s="19"/>
      <c r="L23" s="19"/>
      <c r="M23" s="24" t="s">
        <v>166</v>
      </c>
      <c r="N23" s="24"/>
      <c r="O23" s="24"/>
    </row>
    <row r="24" spans="2:15" x14ac:dyDescent="0.25">
      <c r="B24" s="121"/>
      <c r="C24" s="932" t="s">
        <v>21</v>
      </c>
      <c r="D24" s="932"/>
      <c r="E24" s="48">
        <v>0</v>
      </c>
      <c r="F24" s="48">
        <v>0</v>
      </c>
      <c r="G24" s="48">
        <v>0</v>
      </c>
      <c r="H24" s="36">
        <v>0</v>
      </c>
      <c r="I24" s="36">
        <v>0</v>
      </c>
      <c r="J24" s="263"/>
    </row>
    <row r="25" spans="2:15" x14ac:dyDescent="0.25">
      <c r="B25" s="121"/>
      <c r="C25" s="264"/>
      <c r="D25" s="264"/>
      <c r="E25" s="265"/>
      <c r="F25" s="265"/>
      <c r="G25" s="265"/>
      <c r="H25" s="265"/>
      <c r="I25" s="265"/>
      <c r="J25" s="263"/>
    </row>
    <row r="26" spans="2:15" x14ac:dyDescent="0.25">
      <c r="B26" s="259"/>
      <c r="C26" s="939" t="s">
        <v>26</v>
      </c>
      <c r="D26" s="939"/>
      <c r="E26" s="260">
        <v>82719654.489999995</v>
      </c>
      <c r="F26" s="260">
        <v>37330552.780000001</v>
      </c>
      <c r="G26" s="260">
        <v>76939006.280000001</v>
      </c>
      <c r="H26" s="260">
        <v>43111200.990000002</v>
      </c>
      <c r="I26" s="260">
        <v>-39608453.5</v>
      </c>
      <c r="J26" s="261"/>
    </row>
    <row r="27" spans="2:15" x14ac:dyDescent="0.25">
      <c r="B27" s="121"/>
      <c r="C27" s="25"/>
      <c r="D27" s="264"/>
      <c r="E27" s="262"/>
      <c r="F27" s="262"/>
      <c r="G27" s="262"/>
      <c r="H27" s="262"/>
      <c r="I27" s="262"/>
      <c r="J27" s="263"/>
    </row>
    <row r="28" spans="2:15" x14ac:dyDescent="0.25">
      <c r="B28" s="121"/>
      <c r="C28" s="932" t="s">
        <v>28</v>
      </c>
      <c r="D28" s="932"/>
      <c r="E28" s="48">
        <v>0</v>
      </c>
      <c r="F28" s="48">
        <v>0</v>
      </c>
      <c r="G28" s="48">
        <v>0</v>
      </c>
      <c r="H28" s="36">
        <v>0</v>
      </c>
      <c r="I28" s="36">
        <v>0</v>
      </c>
      <c r="J28" s="263"/>
    </row>
    <row r="29" spans="2:15" x14ac:dyDescent="0.25">
      <c r="B29" s="121"/>
      <c r="C29" s="932" t="s">
        <v>30</v>
      </c>
      <c r="D29" s="932"/>
      <c r="E29" s="48">
        <v>0</v>
      </c>
      <c r="F29" s="48">
        <v>0</v>
      </c>
      <c r="G29" s="48">
        <v>0</v>
      </c>
      <c r="H29" s="36">
        <v>0</v>
      </c>
      <c r="I29" s="36">
        <v>0</v>
      </c>
      <c r="J29" s="263"/>
    </row>
    <row r="30" spans="2:15" x14ac:dyDescent="0.25">
      <c r="B30" s="121"/>
      <c r="C30" s="932" t="s">
        <v>32</v>
      </c>
      <c r="D30" s="932"/>
      <c r="E30" s="48">
        <v>76500000</v>
      </c>
      <c r="F30" s="48">
        <v>37051375</v>
      </c>
      <c r="G30" s="48">
        <v>76500000</v>
      </c>
      <c r="H30" s="36">
        <v>37051375</v>
      </c>
      <c r="I30" s="36">
        <v>-39448625</v>
      </c>
      <c r="J30" s="263"/>
    </row>
    <row r="31" spans="2:15" x14ac:dyDescent="0.25">
      <c r="B31" s="121"/>
      <c r="C31" s="932" t="s">
        <v>412</v>
      </c>
      <c r="D31" s="932"/>
      <c r="E31" s="48">
        <v>6917296.0999999996</v>
      </c>
      <c r="F31" s="48">
        <v>279177.78000000003</v>
      </c>
      <c r="G31" s="48">
        <v>194192</v>
      </c>
      <c r="H31" s="36">
        <v>7002281.8799999999</v>
      </c>
      <c r="I31" s="36">
        <v>84985.780000000261</v>
      </c>
      <c r="J31" s="263"/>
    </row>
    <row r="32" spans="2:15" x14ac:dyDescent="0.25">
      <c r="B32" s="121"/>
      <c r="C32" s="932" t="s">
        <v>36</v>
      </c>
      <c r="D32" s="932"/>
      <c r="E32" s="48">
        <v>0</v>
      </c>
      <c r="F32" s="48">
        <v>0</v>
      </c>
      <c r="G32" s="48">
        <v>0</v>
      </c>
      <c r="H32" s="36">
        <v>0</v>
      </c>
      <c r="I32" s="36">
        <v>0</v>
      </c>
      <c r="J32" s="263"/>
    </row>
    <row r="33" spans="2:18" x14ac:dyDescent="0.25">
      <c r="B33" s="121"/>
      <c r="C33" s="932" t="s">
        <v>38</v>
      </c>
      <c r="D33" s="932"/>
      <c r="E33" s="48">
        <v>-697641.61</v>
      </c>
      <c r="F33" s="48">
        <v>0</v>
      </c>
      <c r="G33" s="48">
        <v>244814.28</v>
      </c>
      <c r="H33" s="36">
        <v>-942455.89</v>
      </c>
      <c r="I33" s="36">
        <v>-244814.28000000003</v>
      </c>
      <c r="J33" s="263"/>
    </row>
    <row r="34" spans="2:18" x14ac:dyDescent="0.25">
      <c r="B34" s="121"/>
      <c r="C34" s="932" t="s">
        <v>40</v>
      </c>
      <c r="D34" s="932"/>
      <c r="E34" s="48">
        <v>0</v>
      </c>
      <c r="F34" s="48">
        <v>0</v>
      </c>
      <c r="G34" s="48">
        <v>0</v>
      </c>
      <c r="H34" s="36">
        <v>0</v>
      </c>
      <c r="I34" s="36">
        <v>0</v>
      </c>
      <c r="J34" s="263"/>
    </row>
    <row r="35" spans="2:18" x14ac:dyDescent="0.25">
      <c r="B35" s="121"/>
      <c r="C35" s="932" t="s">
        <v>41</v>
      </c>
      <c r="D35" s="932"/>
      <c r="E35" s="48">
        <v>0</v>
      </c>
      <c r="F35" s="48">
        <v>0</v>
      </c>
      <c r="G35" s="48">
        <v>0</v>
      </c>
      <c r="H35" s="36">
        <v>0</v>
      </c>
      <c r="I35" s="36">
        <v>0</v>
      </c>
      <c r="J35" s="263"/>
    </row>
    <row r="36" spans="2:18" x14ac:dyDescent="0.25">
      <c r="B36" s="121"/>
      <c r="C36" s="932" t="s">
        <v>43</v>
      </c>
      <c r="D36" s="932"/>
      <c r="E36" s="48">
        <v>0</v>
      </c>
      <c r="F36" s="48">
        <v>0</v>
      </c>
      <c r="G36" s="48">
        <v>0</v>
      </c>
      <c r="H36" s="36">
        <v>0</v>
      </c>
      <c r="I36" s="36">
        <v>0</v>
      </c>
      <c r="J36" s="263"/>
    </row>
    <row r="37" spans="2:18" x14ac:dyDescent="0.25">
      <c r="B37" s="121"/>
      <c r="C37" s="264"/>
      <c r="D37" s="264"/>
      <c r="E37" s="265"/>
      <c r="F37" s="262"/>
      <c r="G37" s="262"/>
      <c r="H37" s="262"/>
      <c r="I37" s="262"/>
      <c r="J37" s="263"/>
    </row>
    <row r="38" spans="2:18" x14ac:dyDescent="0.25">
      <c r="B38" s="127"/>
      <c r="C38" s="933" t="s">
        <v>47</v>
      </c>
      <c r="D38" s="933"/>
      <c r="E38" s="260">
        <v>85725260.659999996</v>
      </c>
      <c r="F38" s="260">
        <v>186694902.26000002</v>
      </c>
      <c r="G38" s="260">
        <v>206494149.27000001</v>
      </c>
      <c r="H38" s="260">
        <v>65926013.650000006</v>
      </c>
      <c r="I38" s="260">
        <v>-19799247.009999994</v>
      </c>
      <c r="J38" s="257"/>
    </row>
    <row r="39" spans="2:18" x14ac:dyDescent="0.25">
      <c r="B39" s="934"/>
      <c r="C39" s="935"/>
      <c r="D39" s="935"/>
      <c r="E39" s="935"/>
      <c r="F39" s="935"/>
      <c r="G39" s="935"/>
      <c r="H39" s="935"/>
      <c r="I39" s="935"/>
      <c r="J39" s="936"/>
    </row>
    <row r="40" spans="2:18" x14ac:dyDescent="0.25">
      <c r="B40" s="266"/>
      <c r="C40" s="267"/>
      <c r="D40" s="268"/>
      <c r="F40" s="266"/>
      <c r="G40" s="266"/>
      <c r="H40" s="266"/>
      <c r="I40" s="266"/>
      <c r="J40" s="266"/>
    </row>
    <row r="41" spans="2:18" x14ac:dyDescent="0.25">
      <c r="B41" s="24"/>
      <c r="C41" s="937" t="s">
        <v>368</v>
      </c>
      <c r="D41" s="937"/>
      <c r="E41" s="937"/>
      <c r="F41" s="937"/>
      <c r="G41" s="937"/>
      <c r="H41" s="937"/>
      <c r="I41" s="937"/>
      <c r="J41" s="30"/>
      <c r="K41" s="30"/>
      <c r="L41" s="24"/>
      <c r="M41" s="24"/>
      <c r="N41" s="24"/>
      <c r="O41" s="24"/>
      <c r="P41" s="24"/>
      <c r="Q41" s="24"/>
      <c r="R41" s="24"/>
    </row>
    <row r="42" spans="2:18" x14ac:dyDescent="0.25">
      <c r="B42" s="24"/>
      <c r="C42" s="30"/>
      <c r="D42" s="142"/>
      <c r="E42" s="44"/>
      <c r="F42" s="44"/>
      <c r="G42" s="24"/>
      <c r="H42" s="45"/>
      <c r="I42" s="142"/>
      <c r="J42" s="44"/>
      <c r="K42" s="44"/>
      <c r="L42" s="24"/>
      <c r="M42" s="24"/>
      <c r="N42" s="24"/>
      <c r="O42" s="24"/>
      <c r="P42" s="24"/>
      <c r="Q42" s="24"/>
      <c r="R42" s="24"/>
    </row>
    <row r="43" spans="2:18" x14ac:dyDescent="0.25">
      <c r="B43" s="24"/>
      <c r="C43" s="938"/>
      <c r="D43" s="938"/>
      <c r="E43" s="44"/>
      <c r="F43" s="873"/>
      <c r="G43" s="873"/>
      <c r="H43" s="873"/>
      <c r="I43" s="873"/>
      <c r="J43" s="44"/>
      <c r="K43" s="44"/>
      <c r="L43" s="24"/>
      <c r="M43" s="24"/>
      <c r="N43" s="24"/>
      <c r="O43" s="24"/>
      <c r="P43" s="24"/>
      <c r="Q43" s="24"/>
      <c r="R43" s="24"/>
    </row>
    <row r="44" spans="2:18" ht="15" customHeight="1" x14ac:dyDescent="0.25">
      <c r="B44" s="24"/>
      <c r="C44" s="116"/>
      <c r="D44" s="116"/>
      <c r="E44" s="46"/>
      <c r="F44" s="116"/>
      <c r="G44" s="116"/>
      <c r="H44" s="116"/>
      <c r="I44" s="116"/>
      <c r="J44" s="31"/>
      <c r="K44" s="24"/>
      <c r="Q44" s="24"/>
      <c r="R44" s="24"/>
    </row>
    <row r="45" spans="2:18" ht="15" customHeight="1" x14ac:dyDescent="0.25">
      <c r="B45" s="24"/>
      <c r="C45" s="117"/>
      <c r="D45" s="117"/>
      <c r="E45" s="35"/>
      <c r="F45" s="117"/>
      <c r="G45" s="117"/>
      <c r="H45" s="117"/>
      <c r="I45" s="117"/>
      <c r="J45" s="31"/>
      <c r="K45" s="24"/>
      <c r="Q45" s="24"/>
      <c r="R45" s="24"/>
    </row>
    <row r="46" spans="2:18" ht="30" customHeight="1" x14ac:dyDescent="0.25">
      <c r="C46" s="24"/>
      <c r="D46" s="24"/>
      <c r="E46" s="205"/>
      <c r="F46" s="24"/>
      <c r="G46" s="24"/>
      <c r="H46" s="24"/>
    </row>
    <row r="47" spans="2:18" hidden="1" x14ac:dyDescent="0.25">
      <c r="C47" s="24"/>
      <c r="D47" s="24"/>
      <c r="E47" s="205"/>
      <c r="F47" s="24"/>
      <c r="G47" s="24"/>
      <c r="H47" s="24"/>
    </row>
  </sheetData>
  <mergeCells count="37">
    <mergeCell ref="C34:D34"/>
    <mergeCell ref="C35:D35"/>
    <mergeCell ref="C28:D28"/>
    <mergeCell ref="D7:H7"/>
    <mergeCell ref="B8:J8"/>
    <mergeCell ref="B9:J9"/>
    <mergeCell ref="C10:D11"/>
    <mergeCell ref="B12:J12"/>
    <mergeCell ref="B13:J13"/>
    <mergeCell ref="C14:D14"/>
    <mergeCell ref="C16:D16"/>
    <mergeCell ref="C18:D18"/>
    <mergeCell ref="C19:D19"/>
    <mergeCell ref="C20:D20"/>
    <mergeCell ref="C21:D21"/>
    <mergeCell ref="C22:D22"/>
    <mergeCell ref="C23:D23"/>
    <mergeCell ref="C24:D24"/>
    <mergeCell ref="C26:D26"/>
    <mergeCell ref="K1:L1"/>
    <mergeCell ref="D3:H3"/>
    <mergeCell ref="D4:H4"/>
    <mergeCell ref="D5:H5"/>
    <mergeCell ref="D6:H6"/>
    <mergeCell ref="D1:F1"/>
    <mergeCell ref="G1:I1"/>
    <mergeCell ref="C29:D29"/>
    <mergeCell ref="C30:D30"/>
    <mergeCell ref="C31:D31"/>
    <mergeCell ref="C32:D32"/>
    <mergeCell ref="C33:D33"/>
    <mergeCell ref="C36:D36"/>
    <mergeCell ref="C38:D38"/>
    <mergeCell ref="B39:J39"/>
    <mergeCell ref="C41:I41"/>
    <mergeCell ref="C43:D43"/>
    <mergeCell ref="F43:I43"/>
  </mergeCells>
  <printOptions horizontalCentered="1"/>
  <pageMargins left="0.19685039370078741" right="0.19685039370078741" top="0.19685039370078741" bottom="0" header="0" footer="0"/>
  <pageSetup scale="8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22</vt:i4>
      </vt:variant>
    </vt:vector>
  </HeadingPairs>
  <TitlesOfParts>
    <vt:vector size="59" baseType="lpstr">
      <vt:lpstr>EA</vt:lpstr>
      <vt:lpstr>ESF</vt:lpstr>
      <vt:lpstr>EVHP</vt:lpstr>
      <vt:lpstr>ECSF</vt:lpstr>
      <vt:lpstr>EFE</vt:lpstr>
      <vt:lpstr>PT_ESF_ECSF</vt:lpstr>
      <vt:lpstr>PC</vt:lpstr>
      <vt:lpstr>NEFIN</vt:lpstr>
      <vt:lpstr>EAA</vt:lpstr>
      <vt:lpstr>EADP</vt:lpstr>
      <vt:lpstr>EAI</vt:lpstr>
      <vt:lpstr>CAdmon</vt:lpstr>
      <vt:lpstr>CTG</vt:lpstr>
      <vt:lpstr>COG</vt:lpstr>
      <vt:lpstr>CFG</vt:lpstr>
      <vt:lpstr>End Neto</vt:lpstr>
      <vt:lpstr>Int</vt:lpstr>
      <vt:lpstr>Flujo de Fondos</vt:lpstr>
      <vt:lpstr>CProg</vt:lpstr>
      <vt:lpstr>Programas Inv</vt:lpstr>
      <vt:lpstr>Prog y Proy</vt:lpstr>
      <vt:lpstr>Indicadores Res</vt:lpstr>
      <vt:lpstr>BMu</vt:lpstr>
      <vt:lpstr>BInmu</vt:lpstr>
      <vt:lpstr>Rel Cta Banc</vt:lpstr>
      <vt:lpstr>EB</vt:lpstr>
      <vt:lpstr>Gto Federal</vt:lpstr>
      <vt:lpstr>ESFD LDF</vt:lpstr>
      <vt:lpstr>DPYOP LDF</vt:lpstr>
      <vt:lpstr>ODF LDF</vt:lpstr>
      <vt:lpstr>BP LDF</vt:lpstr>
      <vt:lpstr>EAID LDF</vt:lpstr>
      <vt:lpstr>EAEPE COG</vt:lpstr>
      <vt:lpstr>EAEPE CA</vt:lpstr>
      <vt:lpstr>EAEPE CF</vt:lpstr>
      <vt:lpstr>EAEPE CSP</vt:lpstr>
      <vt:lpstr>GUIA C</vt:lpstr>
      <vt:lpstr>CFG!Área_de_impresión</vt:lpstr>
      <vt:lpstr>COG!Área_de_impresión</vt:lpstr>
      <vt:lpstr>CProg!Área_de_impresión</vt:lpstr>
      <vt:lpstr>CTG!Área_de_impresión</vt:lpstr>
      <vt:lpstr>EA!Área_de_impresión</vt:lpstr>
      <vt:lpstr>EAA!Área_de_impresión</vt:lpstr>
      <vt:lpstr>EADP!Área_de_impresión</vt:lpstr>
      <vt:lpstr>EAI!Área_de_impresión</vt:lpstr>
      <vt:lpstr>EB!Área_de_impresión</vt:lpstr>
      <vt:lpstr>ECSF!Área_de_impresión</vt:lpstr>
      <vt:lpstr>EFE!Área_de_impresión</vt:lpstr>
      <vt:lpstr>'End Neto'!Área_de_impresión</vt:lpstr>
      <vt:lpstr>ESF!Área_de_impresión</vt:lpstr>
      <vt:lpstr>'ESFD LDF'!Área_de_impresión</vt:lpstr>
      <vt:lpstr>EVHP!Área_de_impresión</vt:lpstr>
      <vt:lpstr>'Flujo de Fondos'!Área_de_impresión</vt:lpstr>
      <vt:lpstr>Int!Área_de_impresión</vt:lpstr>
      <vt:lpstr>PC!Área_de_impresión</vt:lpstr>
      <vt:lpstr>'Prog y Proy'!Área_de_impresión</vt:lpstr>
      <vt:lpstr>'Programas Inv'!Área_de_impresión</vt:lpstr>
      <vt:lpstr>'Rel Cta Banc'!Área_de_impresión</vt:lpstr>
      <vt:lpstr>'Indicadores Res'!OLE_LINK1</vt:lpstr>
    </vt:vector>
  </TitlesOfParts>
  <Company>Secretaria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teresita_quezada</dc:creator>
  <cp:lastModifiedBy>Jorge Antonio Salas Martinez</cp:lastModifiedBy>
  <cp:lastPrinted>2021-02-04T21:18:41Z</cp:lastPrinted>
  <dcterms:created xsi:type="dcterms:W3CDTF">2014-01-27T16:27:43Z</dcterms:created>
  <dcterms:modified xsi:type="dcterms:W3CDTF">2021-02-05T20:20:13Z</dcterms:modified>
</cp:coreProperties>
</file>