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Rodriguez\Desktop\AGOSTO 2021\ADICIONALES\EC\"/>
    </mc:Choice>
  </mc:AlternateContent>
  <xr:revisionPtr revIDLastSave="0" documentId="8_{7BF5109D-DC78-4875-A478-B90B01AB1CE0}" xr6:coauthVersionLast="45" xr6:coauthVersionMax="45" xr10:uidLastSave="{00000000-0000-0000-0000-000000000000}"/>
  <bookViews>
    <workbookView xWindow="-120" yWindow="-120" windowWidth="20730" windowHeight="11160" xr2:uid="{19E3EB23-8FDD-4732-BAED-7F134E79F2A2}"/>
  </bookViews>
  <sheets>
    <sheet name="6_EgresoxClasifEcoxFteFin aut" sheetId="2" r:id="rId1"/>
    <sheet name="AGOSTO" sheetId="5" r:id="rId2"/>
    <sheet name="ENE- AGO" sheetId="6" r:id="rId3"/>
  </sheets>
  <definedNames>
    <definedName name="_xlnm.Print_Titles" localSheetId="0">'6_EgresoxClasifEcoxFteFin aut'!$1:$3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3" i="2" l="1"/>
  <c r="C4" i="2"/>
  <c r="C6" i="2"/>
  <c r="C31" i="2"/>
  <c r="C15" i="2"/>
  <c r="C48" i="2"/>
  <c r="C59" i="2"/>
  <c r="C64" i="2"/>
  <c r="C69" i="2"/>
  <c r="B69" i="2"/>
  <c r="B15" i="2"/>
  <c r="B31" i="2"/>
  <c r="B48" i="2"/>
  <c r="B4" i="2"/>
  <c r="B44" i="2"/>
  <c r="B59" i="2"/>
  <c r="B64" i="2"/>
  <c r="B73" i="2"/>
</calcChain>
</file>

<file path=xl/sharedStrings.xml><?xml version="1.0" encoding="utf-8"?>
<sst xmlns="http://schemas.openxmlformats.org/spreadsheetml/2006/main" count="195" uniqueCount="133">
  <si>
    <t>Valores</t>
  </si>
  <si>
    <t xml:space="preserve">  </t>
  </si>
  <si>
    <t>AGOSTO</t>
  </si>
  <si>
    <t>ACUMULADO ENE-AGO</t>
  </si>
  <si>
    <t>PEF R04 GOBERNACIÓN</t>
  </si>
  <si>
    <t>_x001C_</t>
  </si>
  <si>
    <t>00101 ESTATAL</t>
  </si>
  <si>
    <t>35221 SUBSIDIO COMISIÓN NACIONAL DE BÚSQUEDA DE PERSONAS 2021- RECURSOS FEDERALES</t>
  </si>
  <si>
    <t>35921 PROYECTO PARA LA IMPLEMENTACIÓN DE LA SEGUNDA ETAPA DE LA REFORMA AL SISTEMA DE JUSTICIA LABORAL EN EL ESTADO DE AGUASCALIENTES</t>
  </si>
  <si>
    <t>PEF R08 AGRICULTURA, GANADERÍA, DESARROLLO RURAL, PESCA Y ALIMENTACIÓN</t>
  </si>
  <si>
    <t>27021 COMPONENTE DE REHABILITACIÓN, TECNIFICACIÓN DE DISTRITOS DE RIEGO 2021</t>
  </si>
  <si>
    <t xml:space="preserve">27120 REHABILITACIÓN, MODERNIZACIÓN, TECNIFICACIÓN Y EQUIPAMIENTO DE UNIDADES DE RIEGO </t>
  </si>
  <si>
    <t>PEF R11 EDUCACIÓN PÚBLICA</t>
  </si>
  <si>
    <t>0221 UNIVERSIDAD AUTÓNOMA DE AGUASCALIENTES 2021</t>
  </si>
  <si>
    <t>03521 APOYO FINANCIERO DEL ICTEA  2021</t>
  </si>
  <si>
    <t>03921 APOYO FINANCIERO AL CECYTEA 2021</t>
  </si>
  <si>
    <t>10221 PROGRAMA FORTALECIMIENTO DE LOS SERVICIOS DE EDUCACIÓN ESPECIAL 2021</t>
  </si>
  <si>
    <t>11321 PROGRAMA NACIONAL DE INGLÉS 2021</t>
  </si>
  <si>
    <t>11921 PROGRAMA TELEBACHILLERATO COMUNITARIO 2021</t>
  </si>
  <si>
    <t>14021 PROGRAMA PARA EL DESARROLLO PROFESIONAL DOCENTE 2021</t>
  </si>
  <si>
    <t>25321 RAMO 11 EJERCICIO 2021</t>
  </si>
  <si>
    <t>26521 PROGRAMA EXPANSIÓN DE LA EDUCACIÓN INICIAL 2021</t>
  </si>
  <si>
    <t>31621 UNIVERSIDADES TECNOLÓGICAS, SUBSIDIOS PARA ORGANISMOS DESCENTRALIZADOS ESTATALES (U006) 2021</t>
  </si>
  <si>
    <t>31721 UNIVERSIDAD POLITÉCNICA, SUBSIDIOS PARA ORGANISMOS DESCENTRALIZADOS ESTATALES (U006) 2021</t>
  </si>
  <si>
    <t>35821 NACIONALES CONADE 2021</t>
  </si>
  <si>
    <t>PEF R12 SALUD</t>
  </si>
  <si>
    <t>06321 FORTALECIMIENTO A LA ATENCIÓN MÉDICA 2021</t>
  </si>
  <si>
    <t>06621 AFASPE 2021</t>
  </si>
  <si>
    <t>09921 PREVENCIÓN Y TRATAMIENTO DE LAS ADICCIONES 2021</t>
  </si>
  <si>
    <t>32821 ATENCIÓN A LA SALUD Y MEDICAMENTOS GRATUITOS PARA LA POBLACIÓN SIN SEGURIDAD SOCIAL LABORAL 2021 PROGRAMA U013</t>
  </si>
  <si>
    <t>34021 INSABI PRESTACIÓN GRATUITA DE SERVICIOS DE SALUD, MEDICAMENTOS Y DEMÁS INSUMOS ASOCIADOS 2021</t>
  </si>
  <si>
    <t>34121 INSABI SEGURO MÉDICO SIGLO XXI 2021</t>
  </si>
  <si>
    <t>35521 ATENCIÓN A LA SALUD</t>
  </si>
  <si>
    <t>PEF R15 REFORMA AGRARIA</t>
  </si>
  <si>
    <t>06021 PROGRAMA DE MODERNIZACIÓN DE LOS REGISTROS PÚBLICOS DE LA PROPIEDAD Y LOS CATASTROS 2021</t>
  </si>
  <si>
    <t>PEF R16 MEDIO AMBIENTE Y RECURSOS NATURALES</t>
  </si>
  <si>
    <t>27321 PROGRAMA DE AGUA POTABLE, DRENAJE Y TRATAMIENTO (PROAGUA 2021) APAUR</t>
  </si>
  <si>
    <t>27421 PROGRAMA DE AGUA POTABLE, DRENAJE Y TRATAMIENTO (PROAGUA 2021) APARURAL</t>
  </si>
  <si>
    <t>27521 PROGRAMA DE AGUA POTABLE, DRENAJE Y TRATAMIENTO (PROAGUA2021) AAL</t>
  </si>
  <si>
    <t>27621 PROGRAMA DE AGUA POTABLE, DRENAJE Y TRATAMIENTO (PROAGUA 2021) PTAR</t>
  </si>
  <si>
    <t>35421 COMPONENTE ORGANIZACIÓN Y FORTALECIMIENTO DE UNIDADES DE RIEGO 2021</t>
  </si>
  <si>
    <t xml:space="preserve">35621 PROGRAMA DE AGUA POTABLE, DRENAJE Y TRATAMIENTO (PROAGUA 2021) </t>
  </si>
  <si>
    <t>PEF R23 PREVISIONES SALARIALES Y ECONÓMICAS</t>
  </si>
  <si>
    <t>03721 PROVISIÓN PARA LA ARMONIZACIÓN CONTABLE 2021</t>
  </si>
  <si>
    <t>08421 FONDO PARA LA ACCESIBILIDAD EN EL TRANSPORTE PÚBLICO PARA LAS PERSONAS CON DISCAPACIDAD 2021</t>
  </si>
  <si>
    <t>PEF R47 ENTIDADES NO SECTORIZADAS</t>
  </si>
  <si>
    <t>26121 PROGRAMA DE FORTALECIMIENTO A LA TRANSVERSALIDAD DE LA PERSPECTIVA DE GÉNERO (PFTPG) 2021</t>
  </si>
  <si>
    <t>34921 FONDO PARA EL BIENESTAR Y AVANCE DE LAS MUJERES (FOBAM 2021)</t>
  </si>
  <si>
    <t>PEF R48 CULTURA</t>
  </si>
  <si>
    <t>26021 APOYO A INSTITUCIONES ESTATALES DE CULTURA AIEC 2021</t>
  </si>
  <si>
    <t>GASTO TOTAL</t>
  </si>
  <si>
    <t>PODER EJECUTIVO DEL ESTADO DE AGUASCALIENTES
SECRETARÍA DE FINANZAS
EGRESOS POR CONVENIO
DEL 1 DE ENERO AL 31 AGOSTO DE 2021
(MILES DE PESOS)</t>
  </si>
  <si>
    <t>2117 ACUERDO O.I.45/0317 DEL COMITÉ TÉCNICO DEL FIDEICOMISO  DEL SISTEMA  DE PROTECCIÓN  SOCIAL EN SALUD.</t>
  </si>
  <si>
    <t>23120 PRODEP 2020</t>
  </si>
  <si>
    <t>0221</t>
  </si>
  <si>
    <t>03521</t>
  </si>
  <si>
    <t>03721</t>
  </si>
  <si>
    <t>03921</t>
  </si>
  <si>
    <t>06021</t>
  </si>
  <si>
    <t>06620</t>
  </si>
  <si>
    <t>06621</t>
  </si>
  <si>
    <t>06819</t>
  </si>
  <si>
    <t>10221</t>
  </si>
  <si>
    <t>11321</t>
  </si>
  <si>
    <t>11921</t>
  </si>
  <si>
    <t>25321</t>
  </si>
  <si>
    <t>26021</t>
  </si>
  <si>
    <t>26521</t>
  </si>
  <si>
    <t>31621</t>
  </si>
  <si>
    <t>31721</t>
  </si>
  <si>
    <t>34021</t>
  </si>
  <si>
    <t>35221</t>
  </si>
  <si>
    <t>35421</t>
  </si>
  <si>
    <t>35621</t>
  </si>
  <si>
    <t>00101</t>
  </si>
  <si>
    <t>27021</t>
  </si>
  <si>
    <t>27120</t>
  </si>
  <si>
    <t>23120</t>
  </si>
  <si>
    <t>35821</t>
  </si>
  <si>
    <t>06321</t>
  </si>
  <si>
    <t>09921</t>
  </si>
  <si>
    <t>35521</t>
  </si>
  <si>
    <t>26121</t>
  </si>
  <si>
    <t>34921</t>
  </si>
  <si>
    <t>GOBIERNO DEL ESTADO DE AGUASCALIENTES</t>
  </si>
  <si>
    <t>DIRECCIÓN DE CONTABILIDAD GUBERNAMENTAL Y CUENTA PÚBLICA</t>
  </si>
  <si>
    <t xml:space="preserve">ANÁLISIS CONTABLE </t>
  </si>
  <si>
    <t xml:space="preserve">ELEMENTO DE ANÁLISIS:  PROGRAMA ESPECIAL
</t>
  </si>
  <si>
    <t>DEL 01 DE AGOSTO AL  31 DE AGOSTO 2021</t>
  </si>
  <si>
    <t>Filtros del reporte:</t>
  </si>
  <si>
    <t xml:space="preserve">F. DE FINANCIAMIENTO(80) : 302, 303, 304, 305, 306, 307, 308, 309, 310, 311, 312, 313, 314, 315, 316, 317, 318, 320, 321, 323, 327, 336, 338, 347, 348, 350, 701, 702, 703, 704, 705, 706, 707, 708, 709, 710, 711, 712, 713, 714, 715, 716, 717, 718, 719, 720, 721, 722, 723, 724, 725, 726, 727, 751, 752, 753, 754, 755, 756, 757, 758, 759, 760, 761, 762, 763, 764, 765, 766, 767, 768, 769, 770, 771, 772, 773, 774, 775, 776, 777 </t>
  </si>
  <si>
    <t>AFECTACIÓN NO PRESUPUESTAL</t>
  </si>
  <si>
    <t>PENDIENTE DE
PAGO</t>
  </si>
  <si>
    <t>UNIVERSIDAD AUTÓNOMA DE AGUASCALIENTES 2021</t>
  </si>
  <si>
    <t>APOYO FINANCIERO DEL ICTEA  2021</t>
  </si>
  <si>
    <t>PROVISIÓN PARA LA ARMONIZACIÓN CONTABLE 2021</t>
  </si>
  <si>
    <t>APOYO FINANCIERO AL CECYTEA 2021</t>
  </si>
  <si>
    <t>PROGRAMA DE MODERNIZACIÓN DE LOS REGISTROS PÚBLICOS DE LA PROPIEDAD Y LOS CATASTROS 2021</t>
  </si>
  <si>
    <t>AFASPE 2020</t>
  </si>
  <si>
    <t>AFASPE 2021</t>
  </si>
  <si>
    <t>GASTOS CATASTRÓFICOS</t>
  </si>
  <si>
    <t>PROGRAMA FORTALECIMIENTO DE LOS SERVICIOS DE EDUCACIÓN ESPECIAL 2021</t>
  </si>
  <si>
    <t>PROGRAMA NACIONAL DE INGLÉS 2021</t>
  </si>
  <si>
    <t>PROGRAMA TELEBACHILLERATO COMUNITARIO 2021</t>
  </si>
  <si>
    <t>RAMO 11 EJERCICIO 2021</t>
  </si>
  <si>
    <t>APOYO A INSTITUCIONES ESTATALES DE CULTURA AIEC 2021</t>
  </si>
  <si>
    <t>PROGRAMA EXPANSIÓN DE LA EDUCACIÓN INICIAL 2021</t>
  </si>
  <si>
    <t>UNIVERSIDADES TECNOLÓGICAS, SUBSIDIOS PARA ORGANISMOS DESCENTRALIZADOS ESTATALES (U006) 2021</t>
  </si>
  <si>
    <t>UNIVERSIDAD POLITÉCNICA, SUBSIDIOS PARA ORGANISMOS DESCENTRALIZADOS ESTATALES (U006) 2021</t>
  </si>
  <si>
    <t>INSABI PRESTACIÓN GRATUITA DE SERVICIOS DE SALUD, MEDICAMENTOS Y DEMÁS INSUMOS ASOCIADOS 2021</t>
  </si>
  <si>
    <t>SUBSIDIO COMISIÓN NACIONAL DE BÚSQUEDA DE PERSONAS 2021- RECURSOS FEDERALES</t>
  </si>
  <si>
    <t>COMPONENTE ORGANIZACIÓN Y FORTALECIMIENTO DE UNIDADES DE RIEGO 2021</t>
  </si>
  <si>
    <t>PROGRAMA DE AGUA POTABLE, DRENAJE Y TRATAMIENTO (PROAGUA 2021)</t>
  </si>
  <si>
    <t>Totales:</t>
  </si>
  <si>
    <t>Consulta Contable Presupuestal</t>
  </si>
  <si>
    <t>Page -1 of 1</t>
  </si>
  <si>
    <t>hrs</t>
  </si>
  <si>
    <t>Para generar el presente reporte se utilizaron diversos filtros que se especifican en el Anexo de Filtros del Reporte Consulta Contables Presupuestales.</t>
  </si>
  <si>
    <t>02117</t>
  </si>
  <si>
    <t>DEL 01 DE ENERO AL  31 DE AGOSTO 2021</t>
  </si>
  <si>
    <t>ESTATAL</t>
  </si>
  <si>
    <t>ACUERDO O.I.45/0317 DEL COMITÉ TÉCNICO DEL FIDEICOMISO  DEL SISTEMA  DE PROTECCIÓN  SOCIAL EN SALUD.</t>
  </si>
  <si>
    <t>FORTALECIMIENTO A LA ATENCIÓN MÉDICA 2021</t>
  </si>
  <si>
    <t>PREVENCIÓN Y TRATAMIENTO DE LAS ADICCIONES 2021</t>
  </si>
  <si>
    <t>PRODEP 2020</t>
  </si>
  <si>
    <t>PROGRAMA DE FORTALECIMIENTO A LA TRANSVERSALIDAD DE LA PERSPECTIVA DE GÉNERO (PFTPG) 2021</t>
  </si>
  <si>
    <t>COMPONENTE DE REHABILITACIÓN, TECNIFICACIÓN DE DISTRITOS DE RIEGO 2021</t>
  </si>
  <si>
    <t>REHABILITACIÓN, MODERNIZACIÓN, TECNIFICACIÓN Y EQUIPAMIENTO DE UNIDADES DE RIEGO</t>
  </si>
  <si>
    <t>FONDO PARA EL BIENESTAR Y AVANCE DE LAS MUJERES (FOBAM 2021)</t>
  </si>
  <si>
    <t>ATENCIÓN A LA SALUD</t>
  </si>
  <si>
    <t>NACIONALES CONADE 2021</t>
  </si>
  <si>
    <t>06620 AFASPE 2020</t>
  </si>
  <si>
    <t>06819 GASTOS CATASTRÓFICOS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</si>
</sst>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$-80A]* #,##0.00;[$$-80A]* \-#,##0.00"/>
    <numFmt numFmtId="165" formatCode="\ dd\/mmm\/yyyy"/>
    <numFmt numFmtId="166" formatCode="h\:mm\ 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>
      <alignment vertical="top"/>
    </xf>
  </cellStyleXfs>
  <cellXfs count="26">
    <xf numFmtId="0" fontId="0" fillId="0" borderId="0" xfId="0"/>
    <xf numFmtId="3" fontId="3" fillId="0" borderId="0" xfId="0" applyNumberFormat="1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4" fontId="6" fillId="2" borderId="0" xfId="0" applyNumberFormat="1" applyFont="1" applyFill="1" applyAlignment="1">
      <alignment vertical="top"/>
    </xf>
    <xf numFmtId="0" fontId="6" fillId="2" borderId="0" xfId="0" applyFont="1" applyFill="1" applyAlignment="1">
      <alignment vertical="top"/>
    </xf>
    <xf numFmtId="164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166" fontId="6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4" fontId="7" fillId="2" borderId="0" xfId="0" applyNumberFormat="1" applyFont="1" applyFill="1" applyAlignment="1">
      <alignment vertical="top"/>
    </xf>
    <xf numFmtId="0" fontId="7" fillId="2" borderId="0" xfId="0" applyFont="1" applyFill="1" applyAlignment="1">
      <alignment vertical="top"/>
    </xf>
    <xf numFmtId="164" fontId="7" fillId="0" borderId="0" xfId="0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166" fontId="7" fillId="0" borderId="0" xfId="0" applyNumberFormat="1" applyFont="1" applyAlignment="1">
      <alignment vertical="top"/>
    </xf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20C76F10-532D-4C14-AECE-EBD34BBF6377}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7BCBDD5B-B3CE-4462-98E7-28D4D7126E83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0</xdr:row>
      <xdr:rowOff>76201</xdr:rowOff>
    </xdr:from>
    <xdr:to>
      <xdr:col>0</xdr:col>
      <xdr:colOff>1381126</xdr:colOff>
      <xdr:row>0</xdr:row>
      <xdr:rowOff>1131702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FBBD77-4CB5-4B14-B18A-DE0C6AF76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2" y="76201"/>
          <a:ext cx="1323974" cy="1055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2FC64-1DCB-4BD7-A967-3E0CEB184AC8}">
  <sheetPr codeName="Hoja1"/>
  <dimension ref="A1:D73"/>
  <sheetViews>
    <sheetView tabSelected="1" zoomScaleNormal="100" workbookViewId="0">
      <selection activeCell="B4" sqref="B4"/>
    </sheetView>
  </sheetViews>
  <sheetFormatPr baseColWidth="10" defaultRowHeight="11.25" x14ac:dyDescent="0.2"/>
  <cols>
    <col min="1" max="1" width="95.140625" style="2" customWidth="1"/>
    <col min="2" max="2" width="13.85546875" style="6" customWidth="1"/>
    <col min="3" max="3" width="13" style="6" customWidth="1"/>
    <col min="4" max="16384" width="11.42578125" style="2"/>
  </cols>
  <sheetData>
    <row r="1" spans="1:4" ht="92.25" customHeight="1" x14ac:dyDescent="0.2">
      <c r="A1" s="25" t="s">
        <v>51</v>
      </c>
      <c r="B1" s="25"/>
      <c r="C1" s="25"/>
    </row>
    <row r="2" spans="1:4" hidden="1" x14ac:dyDescent="0.2">
      <c r="B2" s="6" t="s">
        <v>0</v>
      </c>
    </row>
    <row r="3" spans="1:4" ht="22.5" x14ac:dyDescent="0.2">
      <c r="A3" s="3" t="s">
        <v>1</v>
      </c>
      <c r="B3" s="8" t="s">
        <v>2</v>
      </c>
      <c r="C3" s="8" t="s">
        <v>3</v>
      </c>
    </row>
    <row r="4" spans="1:4" s="5" customFormat="1" x14ac:dyDescent="0.2">
      <c r="A4" s="4" t="s">
        <v>4</v>
      </c>
      <c r="B4" s="7">
        <f>SUM(B6:B13)</f>
        <v>0</v>
      </c>
      <c r="C4" s="7">
        <f>SUM(C6:C8)</f>
        <v>15571.774140000001</v>
      </c>
      <c r="D4" s="2"/>
    </row>
    <row r="5" spans="1:4" x14ac:dyDescent="0.2">
      <c r="A5" s="3" t="s">
        <v>5</v>
      </c>
      <c r="B5" s="1"/>
      <c r="C5" s="24"/>
    </row>
    <row r="6" spans="1:4" x14ac:dyDescent="0.2">
      <c r="A6" s="3" t="s">
        <v>6</v>
      </c>
      <c r="B6" s="1">
        <v>0</v>
      </c>
      <c r="C6" s="24">
        <f>15571774.14/1000</f>
        <v>15571.774140000001</v>
      </c>
    </row>
    <row r="7" spans="1:4" x14ac:dyDescent="0.2">
      <c r="A7" s="3" t="s">
        <v>7</v>
      </c>
      <c r="B7" s="1">
        <v>0</v>
      </c>
      <c r="C7" s="24">
        <v>0</v>
      </c>
    </row>
    <row r="8" spans="1:4" x14ac:dyDescent="0.2">
      <c r="A8" s="3" t="s">
        <v>8</v>
      </c>
      <c r="B8" s="1">
        <v>0</v>
      </c>
      <c r="C8" s="1">
        <v>0</v>
      </c>
    </row>
    <row r="9" spans="1:4" x14ac:dyDescent="0.2">
      <c r="A9" s="3"/>
      <c r="B9" s="1"/>
      <c r="C9" s="1"/>
    </row>
    <row r="10" spans="1:4" s="5" customFormat="1" x14ac:dyDescent="0.2">
      <c r="A10" s="4" t="s">
        <v>9</v>
      </c>
      <c r="B10" s="7">
        <v>0</v>
      </c>
      <c r="C10" s="7">
        <v>0</v>
      </c>
      <c r="D10" s="2"/>
    </row>
    <row r="11" spans="1:4" x14ac:dyDescent="0.2">
      <c r="A11" s="3" t="s">
        <v>5</v>
      </c>
      <c r="B11" s="1"/>
      <c r="C11" s="1"/>
    </row>
    <row r="12" spans="1:4" x14ac:dyDescent="0.2">
      <c r="A12" s="3" t="s">
        <v>10</v>
      </c>
      <c r="B12" s="1">
        <v>0</v>
      </c>
      <c r="C12" s="1">
        <v>0</v>
      </c>
    </row>
    <row r="13" spans="1:4" x14ac:dyDescent="0.2">
      <c r="A13" s="3" t="s">
        <v>11</v>
      </c>
      <c r="B13" s="1">
        <v>0</v>
      </c>
      <c r="C13" s="1">
        <v>0</v>
      </c>
    </row>
    <row r="14" spans="1:4" x14ac:dyDescent="0.2">
      <c r="A14" s="3"/>
      <c r="B14" s="1"/>
      <c r="C14" s="1"/>
    </row>
    <row r="15" spans="1:4" s="5" customFormat="1" x14ac:dyDescent="0.2">
      <c r="A15" s="4" t="s">
        <v>12</v>
      </c>
      <c r="B15" s="7">
        <f>SUM(B17:B29)</f>
        <v>95336.362809999991</v>
      </c>
      <c r="C15" s="7">
        <f>SUM(C17:C29)</f>
        <v>968713.9652399997</v>
      </c>
      <c r="D15" s="2"/>
    </row>
    <row r="16" spans="1:4" x14ac:dyDescent="0.2">
      <c r="A16" s="3" t="s">
        <v>5</v>
      </c>
      <c r="B16" s="1"/>
      <c r="C16" s="1"/>
    </row>
    <row r="17" spans="1:4" x14ac:dyDescent="0.2">
      <c r="A17" s="3" t="s">
        <v>13</v>
      </c>
      <c r="B17" s="1">
        <v>56321.986779999999</v>
      </c>
      <c r="C17" s="1">
        <v>648882.87215999991</v>
      </c>
    </row>
    <row r="18" spans="1:4" x14ac:dyDescent="0.2">
      <c r="A18" s="3" t="s">
        <v>14</v>
      </c>
      <c r="B18" s="1">
        <v>2171.8387699999998</v>
      </c>
      <c r="C18" s="1">
        <v>20280.908079999997</v>
      </c>
    </row>
    <row r="19" spans="1:4" x14ac:dyDescent="0.2">
      <c r="A19" s="3" t="s">
        <v>15</v>
      </c>
      <c r="B19" s="1">
        <v>12008.29983</v>
      </c>
      <c r="C19" s="1">
        <v>112138.1884</v>
      </c>
    </row>
    <row r="20" spans="1:4" x14ac:dyDescent="0.2">
      <c r="A20" s="3" t="s">
        <v>16</v>
      </c>
      <c r="B20" s="1">
        <v>0</v>
      </c>
      <c r="C20" s="1">
        <v>1051.3628700000002</v>
      </c>
    </row>
    <row r="21" spans="1:4" x14ac:dyDescent="0.2">
      <c r="A21" s="3" t="s">
        <v>17</v>
      </c>
      <c r="B21" s="1">
        <v>8697.2505999999994</v>
      </c>
      <c r="C21" s="1">
        <v>28991.4329</v>
      </c>
    </row>
    <row r="22" spans="1:4" x14ac:dyDescent="0.2">
      <c r="A22" s="3" t="s">
        <v>18</v>
      </c>
      <c r="B22" s="1">
        <v>2624.7071900000001</v>
      </c>
      <c r="C22" s="1">
        <v>20997.565340000001</v>
      </c>
    </row>
    <row r="23" spans="1:4" x14ac:dyDescent="0.2">
      <c r="A23" s="3" t="s">
        <v>19</v>
      </c>
      <c r="B23" s="1">
        <v>0</v>
      </c>
      <c r="C23" s="1">
        <v>0</v>
      </c>
    </row>
    <row r="24" spans="1:4" x14ac:dyDescent="0.2">
      <c r="A24" s="2" t="s">
        <v>53</v>
      </c>
      <c r="B24" s="1">
        <v>0</v>
      </c>
      <c r="C24" s="1">
        <v>4.1579999999999999E-2</v>
      </c>
    </row>
    <row r="25" spans="1:4" x14ac:dyDescent="0.2">
      <c r="A25" s="3" t="s">
        <v>20</v>
      </c>
      <c r="B25" s="1">
        <v>75.802000000000007</v>
      </c>
      <c r="C25" s="1">
        <v>462.30547999999999</v>
      </c>
    </row>
    <row r="26" spans="1:4" x14ac:dyDescent="0.2">
      <c r="A26" s="3" t="s">
        <v>21</v>
      </c>
      <c r="B26" s="1">
        <v>1.0000000000000001E-5</v>
      </c>
      <c r="C26" s="1">
        <v>27443.476730000002</v>
      </c>
    </row>
    <row r="27" spans="1:4" x14ac:dyDescent="0.2">
      <c r="A27" s="3" t="s">
        <v>22</v>
      </c>
      <c r="B27" s="1">
        <v>10808.39136</v>
      </c>
      <c r="C27" s="1">
        <v>75659.1829</v>
      </c>
    </row>
    <row r="28" spans="1:4" x14ac:dyDescent="0.2">
      <c r="A28" s="3" t="s">
        <v>23</v>
      </c>
      <c r="B28" s="1">
        <v>2628.0862700000002</v>
      </c>
      <c r="C28" s="1">
        <v>18396.523079999999</v>
      </c>
    </row>
    <row r="29" spans="1:4" x14ac:dyDescent="0.2">
      <c r="A29" s="3" t="s">
        <v>24</v>
      </c>
      <c r="B29" s="1">
        <v>0</v>
      </c>
      <c r="C29" s="1">
        <v>14410.105720000001</v>
      </c>
    </row>
    <row r="30" spans="1:4" s="5" customFormat="1" x14ac:dyDescent="0.2">
      <c r="A30" s="3"/>
      <c r="B30" s="1"/>
      <c r="C30" s="1"/>
      <c r="D30" s="2"/>
    </row>
    <row r="31" spans="1:4" x14ac:dyDescent="0.2">
      <c r="A31" s="4" t="s">
        <v>25</v>
      </c>
      <c r="B31" s="7">
        <f>SUM(B34:B42)</f>
        <v>115649.82448</v>
      </c>
      <c r="C31" s="7">
        <f>SUM(C33:C42)</f>
        <v>353136.34224999993</v>
      </c>
    </row>
    <row r="32" spans="1:4" x14ac:dyDescent="0.2">
      <c r="A32" s="3" t="s">
        <v>5</v>
      </c>
      <c r="B32" s="1"/>
      <c r="C32" s="1"/>
    </row>
    <row r="33" spans="1:4" x14ac:dyDescent="0.2">
      <c r="A33" s="3" t="s">
        <v>52</v>
      </c>
      <c r="B33" s="1">
        <v>0</v>
      </c>
      <c r="C33" s="1">
        <v>147.42439999999999</v>
      </c>
    </row>
    <row r="34" spans="1:4" x14ac:dyDescent="0.2">
      <c r="A34" s="3" t="s">
        <v>26</v>
      </c>
      <c r="B34" s="1">
        <v>0</v>
      </c>
      <c r="C34" s="1">
        <v>5113.5199299999995</v>
      </c>
    </row>
    <row r="35" spans="1:4" x14ac:dyDescent="0.2">
      <c r="A35" s="3" t="s">
        <v>131</v>
      </c>
      <c r="B35" s="1">
        <v>7646.7004699999998</v>
      </c>
      <c r="C35" s="1">
        <v>18336.548280000003</v>
      </c>
    </row>
    <row r="36" spans="1:4" x14ac:dyDescent="0.2">
      <c r="A36" s="3" t="s">
        <v>27</v>
      </c>
      <c r="B36" s="1">
        <v>3538.9806800000001</v>
      </c>
      <c r="C36" s="1">
        <v>44671.650439999998</v>
      </c>
    </row>
    <row r="37" spans="1:4" x14ac:dyDescent="0.2">
      <c r="A37" s="3" t="s">
        <v>132</v>
      </c>
      <c r="B37" s="1">
        <v>29550.898399999998</v>
      </c>
      <c r="C37" s="1">
        <v>29550.898399999998</v>
      </c>
    </row>
    <row r="38" spans="1:4" x14ac:dyDescent="0.2">
      <c r="A38" s="3" t="s">
        <v>28</v>
      </c>
      <c r="B38" s="1">
        <v>0</v>
      </c>
      <c r="C38" s="1">
        <v>2532.7123799999999</v>
      </c>
    </row>
    <row r="39" spans="1:4" x14ac:dyDescent="0.2">
      <c r="A39" s="3" t="s">
        <v>29</v>
      </c>
      <c r="B39" s="1">
        <v>0</v>
      </c>
      <c r="C39" s="1">
        <v>0</v>
      </c>
    </row>
    <row r="40" spans="1:4" x14ac:dyDescent="0.2">
      <c r="A40" s="3" t="s">
        <v>30</v>
      </c>
      <c r="B40" s="1">
        <v>74913.244930000001</v>
      </c>
      <c r="C40" s="1">
        <v>232844.09413999997</v>
      </c>
    </row>
    <row r="41" spans="1:4" x14ac:dyDescent="0.2">
      <c r="A41" s="3" t="s">
        <v>31</v>
      </c>
      <c r="B41" s="1">
        <v>0</v>
      </c>
      <c r="C41" s="1">
        <v>0</v>
      </c>
    </row>
    <row r="42" spans="1:4" x14ac:dyDescent="0.2">
      <c r="A42" s="3" t="s">
        <v>32</v>
      </c>
      <c r="B42" s="1">
        <v>0</v>
      </c>
      <c r="C42" s="1">
        <v>19939.494280000003</v>
      </c>
    </row>
    <row r="43" spans="1:4" s="5" customFormat="1" x14ac:dyDescent="0.2">
      <c r="A43" s="3"/>
      <c r="B43" s="1"/>
      <c r="C43" s="1"/>
      <c r="D43" s="2"/>
    </row>
    <row r="44" spans="1:4" x14ac:dyDescent="0.2">
      <c r="A44" s="4" t="s">
        <v>33</v>
      </c>
      <c r="B44" s="7">
        <f>SUM(B46)</f>
        <v>0.41686000000000001</v>
      </c>
      <c r="C44" s="7">
        <v>35.200099999999999</v>
      </c>
    </row>
    <row r="45" spans="1:4" x14ac:dyDescent="0.2">
      <c r="A45" s="3" t="s">
        <v>5</v>
      </c>
      <c r="B45" s="1"/>
      <c r="C45" s="1"/>
    </row>
    <row r="46" spans="1:4" x14ac:dyDescent="0.2">
      <c r="A46" s="3" t="s">
        <v>34</v>
      </c>
      <c r="B46" s="1">
        <v>0.41686000000000001</v>
      </c>
      <c r="C46" s="1">
        <v>35.200099999999999</v>
      </c>
    </row>
    <row r="47" spans="1:4" s="5" customFormat="1" x14ac:dyDescent="0.2">
      <c r="A47" s="3"/>
      <c r="B47" s="1"/>
      <c r="C47" s="1"/>
      <c r="D47" s="2"/>
    </row>
    <row r="48" spans="1:4" x14ac:dyDescent="0.2">
      <c r="A48" s="4" t="s">
        <v>35</v>
      </c>
      <c r="B48" s="7">
        <f>SUM(B50:B57)</f>
        <v>1550.2641999999998</v>
      </c>
      <c r="C48" s="7">
        <f>SUM(C50:C57)</f>
        <v>18370.130969999998</v>
      </c>
    </row>
    <row r="49" spans="1:4" x14ac:dyDescent="0.2">
      <c r="A49" s="3" t="s">
        <v>5</v>
      </c>
      <c r="B49" s="1"/>
      <c r="C49" s="1"/>
    </row>
    <row r="50" spans="1:4" x14ac:dyDescent="0.2">
      <c r="A50" s="3" t="s">
        <v>10</v>
      </c>
      <c r="B50" s="1">
        <v>0</v>
      </c>
      <c r="C50" s="1">
        <v>3305.3589999999999</v>
      </c>
    </row>
    <row r="51" spans="1:4" x14ac:dyDescent="0.2">
      <c r="A51" s="3" t="s">
        <v>11</v>
      </c>
      <c r="B51" s="1">
        <v>0</v>
      </c>
      <c r="C51" s="1">
        <v>2968.3339999999998</v>
      </c>
    </row>
    <row r="52" spans="1:4" x14ac:dyDescent="0.2">
      <c r="A52" s="3" t="s">
        <v>36</v>
      </c>
      <c r="B52" s="1">
        <v>0</v>
      </c>
      <c r="C52" s="1">
        <v>0</v>
      </c>
    </row>
    <row r="53" spans="1:4" x14ac:dyDescent="0.2">
      <c r="A53" s="3" t="s">
        <v>37</v>
      </c>
      <c r="B53" s="1">
        <v>0</v>
      </c>
      <c r="C53" s="1">
        <v>0</v>
      </c>
    </row>
    <row r="54" spans="1:4" x14ac:dyDescent="0.2">
      <c r="A54" s="3" t="s">
        <v>38</v>
      </c>
      <c r="B54" s="1">
        <v>0</v>
      </c>
      <c r="C54" s="1">
        <v>0</v>
      </c>
    </row>
    <row r="55" spans="1:4" x14ac:dyDescent="0.2">
      <c r="A55" s="3" t="s">
        <v>39</v>
      </c>
      <c r="B55" s="1">
        <v>0</v>
      </c>
      <c r="C55" s="1">
        <v>0</v>
      </c>
    </row>
    <row r="56" spans="1:4" x14ac:dyDescent="0.2">
      <c r="A56" s="3" t="s">
        <v>40</v>
      </c>
      <c r="B56" s="1">
        <v>56</v>
      </c>
      <c r="C56" s="1">
        <v>168</v>
      </c>
    </row>
    <row r="57" spans="1:4" x14ac:dyDescent="0.2">
      <c r="A57" s="3" t="s">
        <v>41</v>
      </c>
      <c r="B57" s="1">
        <v>1494.2641999999998</v>
      </c>
      <c r="C57" s="1">
        <v>11928.437970000001</v>
      </c>
    </row>
    <row r="58" spans="1:4" s="5" customFormat="1" x14ac:dyDescent="0.2">
      <c r="A58" s="3"/>
      <c r="B58" s="1"/>
      <c r="C58" s="1"/>
      <c r="D58" s="2"/>
    </row>
    <row r="59" spans="1:4" x14ac:dyDescent="0.2">
      <c r="A59" s="4" t="s">
        <v>42</v>
      </c>
      <c r="B59" s="7">
        <f>SUM(B61:B62)</f>
        <v>99.99</v>
      </c>
      <c r="C59" s="7">
        <f>SUM(C61:C62)</f>
        <v>809.58</v>
      </c>
    </row>
    <row r="60" spans="1:4" x14ac:dyDescent="0.2">
      <c r="A60" s="3" t="s">
        <v>5</v>
      </c>
      <c r="B60" s="1"/>
      <c r="C60" s="1"/>
    </row>
    <row r="61" spans="1:4" x14ac:dyDescent="0.2">
      <c r="A61" s="3" t="s">
        <v>43</v>
      </c>
      <c r="B61" s="1">
        <v>99.99</v>
      </c>
      <c r="C61" s="1">
        <v>809.58</v>
      </c>
    </row>
    <row r="62" spans="1:4" x14ac:dyDescent="0.2">
      <c r="A62" s="3" t="s">
        <v>44</v>
      </c>
      <c r="B62" s="1">
        <v>0</v>
      </c>
      <c r="C62" s="1">
        <v>0</v>
      </c>
    </row>
    <row r="63" spans="1:4" s="5" customFormat="1" x14ac:dyDescent="0.2">
      <c r="A63" s="3"/>
      <c r="B63" s="1"/>
      <c r="C63" s="1"/>
      <c r="D63" s="2"/>
    </row>
    <row r="64" spans="1:4" s="5" customFormat="1" x14ac:dyDescent="0.2">
      <c r="A64" s="4" t="s">
        <v>45</v>
      </c>
      <c r="B64" s="7">
        <f>SUM(B66:B67)</f>
        <v>0</v>
      </c>
      <c r="C64" s="7">
        <f>SUM(C66:C67)</f>
        <v>10293.846879999999</v>
      </c>
      <c r="D64" s="2"/>
    </row>
    <row r="65" spans="1:4" x14ac:dyDescent="0.2">
      <c r="A65" s="4"/>
      <c r="B65" s="7"/>
      <c r="C65" s="7"/>
    </row>
    <row r="66" spans="1:4" x14ac:dyDescent="0.2">
      <c r="A66" s="3" t="s">
        <v>46</v>
      </c>
      <c r="B66" s="1">
        <v>0</v>
      </c>
      <c r="C66" s="1">
        <v>7773.8488899999993</v>
      </c>
    </row>
    <row r="67" spans="1:4" x14ac:dyDescent="0.2">
      <c r="A67" s="3" t="s">
        <v>47</v>
      </c>
      <c r="B67" s="1">
        <v>0</v>
      </c>
      <c r="C67" s="1">
        <v>2519.9979900000003</v>
      </c>
    </row>
    <row r="68" spans="1:4" s="5" customFormat="1" x14ac:dyDescent="0.2">
      <c r="A68" s="3"/>
      <c r="B68" s="1"/>
      <c r="C68" s="1"/>
      <c r="D68" s="2"/>
    </row>
    <row r="69" spans="1:4" x14ac:dyDescent="0.2">
      <c r="A69" s="4" t="s">
        <v>48</v>
      </c>
      <c r="B69" s="7">
        <f>SUM(B71)</f>
        <v>1037.81</v>
      </c>
      <c r="C69" s="7">
        <f>SUM(C71)</f>
        <v>1037.81</v>
      </c>
    </row>
    <row r="70" spans="1:4" x14ac:dyDescent="0.2">
      <c r="A70" s="3" t="s">
        <v>5</v>
      </c>
      <c r="B70" s="1"/>
      <c r="C70" s="1"/>
    </row>
    <row r="71" spans="1:4" x14ac:dyDescent="0.2">
      <c r="A71" s="3" t="s">
        <v>49</v>
      </c>
      <c r="B71" s="1">
        <v>1037.81</v>
      </c>
      <c r="C71" s="1">
        <v>1037.81</v>
      </c>
    </row>
    <row r="72" spans="1:4" s="5" customFormat="1" x14ac:dyDescent="0.2">
      <c r="A72" s="3"/>
      <c r="B72" s="1"/>
      <c r="C72" s="1"/>
    </row>
    <row r="73" spans="1:4" x14ac:dyDescent="0.2">
      <c r="A73" s="4" t="s">
        <v>50</v>
      </c>
      <c r="B73" s="7">
        <f>SUM(B4+B10+B15+B31+B44+B48+B59+B64+B69)</f>
        <v>213674.66834999996</v>
      </c>
      <c r="C73" s="7">
        <f>SUM(C4+C10+C15+C31+C44+C48+C59+C64+C69)</f>
        <v>1367968.64958</v>
      </c>
    </row>
  </sheetData>
  <mergeCells count="1">
    <mergeCell ref="A1:C1"/>
  </mergeCells>
  <pageMargins left="0.7" right="0.7" top="0.75" bottom="0.75" header="0.3" footer="0.3"/>
  <pageSetup orientation="landscape" horizontalDpi="4294967295" verticalDpi="4294967295" r:id="rId1"/>
  <headerFooter>
    <oddFooter>&amp;R&amp;C&amp;"Arial,Normal"&amp;8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7FD6-EDFF-420A-B981-3D1E02447E5C}">
  <dimension ref="A1:G24"/>
  <sheetViews>
    <sheetView workbookViewId="0">
      <selection activeCell="H9" sqref="H9"/>
    </sheetView>
  </sheetViews>
  <sheetFormatPr baseColWidth="10" defaultRowHeight="15" x14ac:dyDescent="0.25"/>
  <cols>
    <col min="1" max="1" width="38.5703125" style="9" customWidth="1"/>
    <col min="2" max="2" width="6.85546875" style="9" customWidth="1"/>
    <col min="3" max="4" width="16.140625" style="9" customWidth="1"/>
    <col min="5" max="5" width="13.42578125" style="9" customWidth="1"/>
    <col min="6" max="258" width="6.85546875" style="9" customWidth="1"/>
    <col min="259" max="260" width="16.140625" style="9" customWidth="1"/>
    <col min="261" max="261" width="13.42578125" style="9" customWidth="1"/>
    <col min="262" max="514" width="6.85546875" style="9" customWidth="1"/>
    <col min="515" max="516" width="16.140625" style="9" customWidth="1"/>
    <col min="517" max="517" width="13.42578125" style="9" customWidth="1"/>
    <col min="518" max="770" width="6.85546875" style="9" customWidth="1"/>
    <col min="771" max="772" width="16.140625" style="9" customWidth="1"/>
    <col min="773" max="773" width="13.42578125" style="9" customWidth="1"/>
    <col min="774" max="1026" width="6.85546875" style="9" customWidth="1"/>
    <col min="1027" max="1028" width="16.140625" style="9" customWidth="1"/>
    <col min="1029" max="1029" width="13.42578125" style="9" customWidth="1"/>
    <col min="1030" max="1282" width="6.85546875" style="9" customWidth="1"/>
    <col min="1283" max="1284" width="16.140625" style="9" customWidth="1"/>
    <col min="1285" max="1285" width="13.42578125" style="9" customWidth="1"/>
    <col min="1286" max="1538" width="6.85546875" style="9" customWidth="1"/>
    <col min="1539" max="1540" width="16.140625" style="9" customWidth="1"/>
    <col min="1541" max="1541" width="13.42578125" style="9" customWidth="1"/>
    <col min="1542" max="1794" width="6.85546875" style="9" customWidth="1"/>
    <col min="1795" max="1796" width="16.140625" style="9" customWidth="1"/>
    <col min="1797" max="1797" width="13.42578125" style="9" customWidth="1"/>
    <col min="1798" max="2050" width="6.85546875" style="9" customWidth="1"/>
    <col min="2051" max="2052" width="16.140625" style="9" customWidth="1"/>
    <col min="2053" max="2053" width="13.42578125" style="9" customWidth="1"/>
    <col min="2054" max="2306" width="6.85546875" style="9" customWidth="1"/>
    <col min="2307" max="2308" width="16.140625" style="9" customWidth="1"/>
    <col min="2309" max="2309" width="13.42578125" style="9" customWidth="1"/>
    <col min="2310" max="2562" width="6.85546875" style="9" customWidth="1"/>
    <col min="2563" max="2564" width="16.140625" style="9" customWidth="1"/>
    <col min="2565" max="2565" width="13.42578125" style="9" customWidth="1"/>
    <col min="2566" max="2818" width="6.85546875" style="9" customWidth="1"/>
    <col min="2819" max="2820" width="16.140625" style="9" customWidth="1"/>
    <col min="2821" max="2821" width="13.42578125" style="9" customWidth="1"/>
    <col min="2822" max="3074" width="6.85546875" style="9" customWidth="1"/>
    <col min="3075" max="3076" width="16.140625" style="9" customWidth="1"/>
    <col min="3077" max="3077" width="13.42578125" style="9" customWidth="1"/>
    <col min="3078" max="3330" width="6.85546875" style="9" customWidth="1"/>
    <col min="3331" max="3332" width="16.140625" style="9" customWidth="1"/>
    <col min="3333" max="3333" width="13.42578125" style="9" customWidth="1"/>
    <col min="3334" max="3586" width="6.85546875" style="9" customWidth="1"/>
    <col min="3587" max="3588" width="16.140625" style="9" customWidth="1"/>
    <col min="3589" max="3589" width="13.42578125" style="9" customWidth="1"/>
    <col min="3590" max="3842" width="6.85546875" style="9" customWidth="1"/>
    <col min="3843" max="3844" width="16.140625" style="9" customWidth="1"/>
    <col min="3845" max="3845" width="13.42578125" style="9" customWidth="1"/>
    <col min="3846" max="4098" width="6.85546875" style="9" customWidth="1"/>
    <col min="4099" max="4100" width="16.140625" style="9" customWidth="1"/>
    <col min="4101" max="4101" width="13.42578125" style="9" customWidth="1"/>
    <col min="4102" max="4354" width="6.85546875" style="9" customWidth="1"/>
    <col min="4355" max="4356" width="16.140625" style="9" customWidth="1"/>
    <col min="4357" max="4357" width="13.42578125" style="9" customWidth="1"/>
    <col min="4358" max="4610" width="6.85546875" style="9" customWidth="1"/>
    <col min="4611" max="4612" width="16.140625" style="9" customWidth="1"/>
    <col min="4613" max="4613" width="13.42578125" style="9" customWidth="1"/>
    <col min="4614" max="4866" width="6.85546875" style="9" customWidth="1"/>
    <col min="4867" max="4868" width="16.140625" style="9" customWidth="1"/>
    <col min="4869" max="4869" width="13.42578125" style="9" customWidth="1"/>
    <col min="4870" max="5122" width="6.85546875" style="9" customWidth="1"/>
    <col min="5123" max="5124" width="16.140625" style="9" customWidth="1"/>
    <col min="5125" max="5125" width="13.42578125" style="9" customWidth="1"/>
    <col min="5126" max="5378" width="6.85546875" style="9" customWidth="1"/>
    <col min="5379" max="5380" width="16.140625" style="9" customWidth="1"/>
    <col min="5381" max="5381" width="13.42578125" style="9" customWidth="1"/>
    <col min="5382" max="5634" width="6.85546875" style="9" customWidth="1"/>
    <col min="5635" max="5636" width="16.140625" style="9" customWidth="1"/>
    <col min="5637" max="5637" width="13.42578125" style="9" customWidth="1"/>
    <col min="5638" max="5890" width="6.85546875" style="9" customWidth="1"/>
    <col min="5891" max="5892" width="16.140625" style="9" customWidth="1"/>
    <col min="5893" max="5893" width="13.42578125" style="9" customWidth="1"/>
    <col min="5894" max="6146" width="6.85546875" style="9" customWidth="1"/>
    <col min="6147" max="6148" width="16.140625" style="9" customWidth="1"/>
    <col min="6149" max="6149" width="13.42578125" style="9" customWidth="1"/>
    <col min="6150" max="6402" width="6.85546875" style="9" customWidth="1"/>
    <col min="6403" max="6404" width="16.140625" style="9" customWidth="1"/>
    <col min="6405" max="6405" width="13.42578125" style="9" customWidth="1"/>
    <col min="6406" max="6658" width="6.85546875" style="9" customWidth="1"/>
    <col min="6659" max="6660" width="16.140625" style="9" customWidth="1"/>
    <col min="6661" max="6661" width="13.42578125" style="9" customWidth="1"/>
    <col min="6662" max="6914" width="6.85546875" style="9" customWidth="1"/>
    <col min="6915" max="6916" width="16.140625" style="9" customWidth="1"/>
    <col min="6917" max="6917" width="13.42578125" style="9" customWidth="1"/>
    <col min="6918" max="7170" width="6.85546875" style="9" customWidth="1"/>
    <col min="7171" max="7172" width="16.140625" style="9" customWidth="1"/>
    <col min="7173" max="7173" width="13.42578125" style="9" customWidth="1"/>
    <col min="7174" max="7426" width="6.85546875" style="9" customWidth="1"/>
    <col min="7427" max="7428" width="16.140625" style="9" customWidth="1"/>
    <col min="7429" max="7429" width="13.42578125" style="9" customWidth="1"/>
    <col min="7430" max="7682" width="6.85546875" style="9" customWidth="1"/>
    <col min="7683" max="7684" width="16.140625" style="9" customWidth="1"/>
    <col min="7685" max="7685" width="13.42578125" style="9" customWidth="1"/>
    <col min="7686" max="7938" width="6.85546875" style="9" customWidth="1"/>
    <col min="7939" max="7940" width="16.140625" style="9" customWidth="1"/>
    <col min="7941" max="7941" width="13.42578125" style="9" customWidth="1"/>
    <col min="7942" max="8194" width="6.85546875" style="9" customWidth="1"/>
    <col min="8195" max="8196" width="16.140625" style="9" customWidth="1"/>
    <col min="8197" max="8197" width="13.42578125" style="9" customWidth="1"/>
    <col min="8198" max="8450" width="6.85546875" style="9" customWidth="1"/>
    <col min="8451" max="8452" width="16.140625" style="9" customWidth="1"/>
    <col min="8453" max="8453" width="13.42578125" style="9" customWidth="1"/>
    <col min="8454" max="8706" width="6.85546875" style="9" customWidth="1"/>
    <col min="8707" max="8708" width="16.140625" style="9" customWidth="1"/>
    <col min="8709" max="8709" width="13.42578125" style="9" customWidth="1"/>
    <col min="8710" max="8962" width="6.85546875" style="9" customWidth="1"/>
    <col min="8963" max="8964" width="16.140625" style="9" customWidth="1"/>
    <col min="8965" max="8965" width="13.42578125" style="9" customWidth="1"/>
    <col min="8966" max="9218" width="6.85546875" style="9" customWidth="1"/>
    <col min="9219" max="9220" width="16.140625" style="9" customWidth="1"/>
    <col min="9221" max="9221" width="13.42578125" style="9" customWidth="1"/>
    <col min="9222" max="9474" width="6.85546875" style="9" customWidth="1"/>
    <col min="9475" max="9476" width="16.140625" style="9" customWidth="1"/>
    <col min="9477" max="9477" width="13.42578125" style="9" customWidth="1"/>
    <col min="9478" max="9730" width="6.85546875" style="9" customWidth="1"/>
    <col min="9731" max="9732" width="16.140625" style="9" customWidth="1"/>
    <col min="9733" max="9733" width="13.42578125" style="9" customWidth="1"/>
    <col min="9734" max="9986" width="6.85546875" style="9" customWidth="1"/>
    <col min="9987" max="9988" width="16.140625" style="9" customWidth="1"/>
    <col min="9989" max="9989" width="13.42578125" style="9" customWidth="1"/>
    <col min="9990" max="10242" width="6.85546875" style="9" customWidth="1"/>
    <col min="10243" max="10244" width="16.140625" style="9" customWidth="1"/>
    <col min="10245" max="10245" width="13.42578125" style="9" customWidth="1"/>
    <col min="10246" max="10498" width="6.85546875" style="9" customWidth="1"/>
    <col min="10499" max="10500" width="16.140625" style="9" customWidth="1"/>
    <col min="10501" max="10501" width="13.42578125" style="9" customWidth="1"/>
    <col min="10502" max="10754" width="6.85546875" style="9" customWidth="1"/>
    <col min="10755" max="10756" width="16.140625" style="9" customWidth="1"/>
    <col min="10757" max="10757" width="13.42578125" style="9" customWidth="1"/>
    <col min="10758" max="11010" width="6.85546875" style="9" customWidth="1"/>
    <col min="11011" max="11012" width="16.140625" style="9" customWidth="1"/>
    <col min="11013" max="11013" width="13.42578125" style="9" customWidth="1"/>
    <col min="11014" max="11266" width="6.85546875" style="9" customWidth="1"/>
    <col min="11267" max="11268" width="16.140625" style="9" customWidth="1"/>
    <col min="11269" max="11269" width="13.42578125" style="9" customWidth="1"/>
    <col min="11270" max="11522" width="6.85546875" style="9" customWidth="1"/>
    <col min="11523" max="11524" width="16.140625" style="9" customWidth="1"/>
    <col min="11525" max="11525" width="13.42578125" style="9" customWidth="1"/>
    <col min="11526" max="11778" width="6.85546875" style="9" customWidth="1"/>
    <col min="11779" max="11780" width="16.140625" style="9" customWidth="1"/>
    <col min="11781" max="11781" width="13.42578125" style="9" customWidth="1"/>
    <col min="11782" max="12034" width="6.85546875" style="9" customWidth="1"/>
    <col min="12035" max="12036" width="16.140625" style="9" customWidth="1"/>
    <col min="12037" max="12037" width="13.42578125" style="9" customWidth="1"/>
    <col min="12038" max="12290" width="6.85546875" style="9" customWidth="1"/>
    <col min="12291" max="12292" width="16.140625" style="9" customWidth="1"/>
    <col min="12293" max="12293" width="13.42578125" style="9" customWidth="1"/>
    <col min="12294" max="12546" width="6.85546875" style="9" customWidth="1"/>
    <col min="12547" max="12548" width="16.140625" style="9" customWidth="1"/>
    <col min="12549" max="12549" width="13.42578125" style="9" customWidth="1"/>
    <col min="12550" max="12802" width="6.85546875" style="9" customWidth="1"/>
    <col min="12803" max="12804" width="16.140625" style="9" customWidth="1"/>
    <col min="12805" max="12805" width="13.42578125" style="9" customWidth="1"/>
    <col min="12806" max="13058" width="6.85546875" style="9" customWidth="1"/>
    <col min="13059" max="13060" width="16.140625" style="9" customWidth="1"/>
    <col min="13061" max="13061" width="13.42578125" style="9" customWidth="1"/>
    <col min="13062" max="13314" width="6.85546875" style="9" customWidth="1"/>
    <col min="13315" max="13316" width="16.140625" style="9" customWidth="1"/>
    <col min="13317" max="13317" width="13.42578125" style="9" customWidth="1"/>
    <col min="13318" max="13570" width="6.85546875" style="9" customWidth="1"/>
    <col min="13571" max="13572" width="16.140625" style="9" customWidth="1"/>
    <col min="13573" max="13573" width="13.42578125" style="9" customWidth="1"/>
    <col min="13574" max="13826" width="6.85546875" style="9" customWidth="1"/>
    <col min="13827" max="13828" width="16.140625" style="9" customWidth="1"/>
    <col min="13829" max="13829" width="13.42578125" style="9" customWidth="1"/>
    <col min="13830" max="14082" width="6.85546875" style="9" customWidth="1"/>
    <col min="14083" max="14084" width="16.140625" style="9" customWidth="1"/>
    <col min="14085" max="14085" width="13.42578125" style="9" customWidth="1"/>
    <col min="14086" max="14338" width="6.85546875" style="9" customWidth="1"/>
    <col min="14339" max="14340" width="16.140625" style="9" customWidth="1"/>
    <col min="14341" max="14341" width="13.42578125" style="9" customWidth="1"/>
    <col min="14342" max="14594" width="6.85546875" style="9" customWidth="1"/>
    <col min="14595" max="14596" width="16.140625" style="9" customWidth="1"/>
    <col min="14597" max="14597" width="13.42578125" style="9" customWidth="1"/>
    <col min="14598" max="14850" width="6.85546875" style="9" customWidth="1"/>
    <col min="14851" max="14852" width="16.140625" style="9" customWidth="1"/>
    <col min="14853" max="14853" width="13.42578125" style="9" customWidth="1"/>
    <col min="14854" max="15106" width="6.85546875" style="9" customWidth="1"/>
    <col min="15107" max="15108" width="16.140625" style="9" customWidth="1"/>
    <col min="15109" max="15109" width="13.42578125" style="9" customWidth="1"/>
    <col min="15110" max="15362" width="6.85546875" style="9" customWidth="1"/>
    <col min="15363" max="15364" width="16.140625" style="9" customWidth="1"/>
    <col min="15365" max="15365" width="13.42578125" style="9" customWidth="1"/>
    <col min="15366" max="15618" width="6.85546875" style="9" customWidth="1"/>
    <col min="15619" max="15620" width="16.140625" style="9" customWidth="1"/>
    <col min="15621" max="15621" width="13.42578125" style="9" customWidth="1"/>
    <col min="15622" max="15874" width="6.85546875" style="9" customWidth="1"/>
    <col min="15875" max="15876" width="16.140625" style="9" customWidth="1"/>
    <col min="15877" max="15877" width="13.42578125" style="9" customWidth="1"/>
    <col min="15878" max="16130" width="6.85546875" style="9" customWidth="1"/>
    <col min="16131" max="16132" width="16.140625" style="9" customWidth="1"/>
    <col min="16133" max="16133" width="13.42578125" style="9" customWidth="1"/>
    <col min="16134" max="16384" width="6.85546875" style="9" customWidth="1"/>
  </cols>
  <sheetData>
    <row r="1" spans="1:7" x14ac:dyDescent="0.25">
      <c r="A1" s="9" t="s">
        <v>84</v>
      </c>
      <c r="B1" s="9" t="s">
        <v>85</v>
      </c>
      <c r="C1" s="9" t="s">
        <v>86</v>
      </c>
      <c r="D1" s="9" t="s">
        <v>87</v>
      </c>
      <c r="E1" s="9" t="s">
        <v>88</v>
      </c>
      <c r="F1" s="9" t="s">
        <v>89</v>
      </c>
      <c r="G1" s="10" t="s">
        <v>90</v>
      </c>
    </row>
    <row r="2" spans="1:7" x14ac:dyDescent="0.25">
      <c r="A2" s="9" t="s">
        <v>91</v>
      </c>
      <c r="B2" s="9" t="s">
        <v>92</v>
      </c>
    </row>
    <row r="3" spans="1:7" x14ac:dyDescent="0.25">
      <c r="A3" s="10" t="s">
        <v>93</v>
      </c>
      <c r="B3" s="11">
        <v>0</v>
      </c>
      <c r="C3" s="11">
        <v>56321986.780000001</v>
      </c>
      <c r="D3" s="11">
        <v>56321986.780000001</v>
      </c>
      <c r="E3" s="11">
        <v>0</v>
      </c>
      <c r="F3" s="10" t="s">
        <v>54</v>
      </c>
    </row>
    <row r="4" spans="1:7" x14ac:dyDescent="0.25">
      <c r="A4" s="10" t="s">
        <v>94</v>
      </c>
      <c r="B4" s="11">
        <v>0</v>
      </c>
      <c r="C4" s="11">
        <v>2171838.77</v>
      </c>
      <c r="D4" s="11">
        <v>2171838.77</v>
      </c>
      <c r="E4" s="11">
        <v>0</v>
      </c>
      <c r="F4" s="10" t="s">
        <v>55</v>
      </c>
    </row>
    <row r="5" spans="1:7" x14ac:dyDescent="0.25">
      <c r="A5" s="10" t="s">
        <v>95</v>
      </c>
      <c r="B5" s="11">
        <v>0</v>
      </c>
      <c r="C5" s="11">
        <v>99990</v>
      </c>
      <c r="D5" s="11">
        <v>99990</v>
      </c>
      <c r="E5" s="11">
        <v>0</v>
      </c>
      <c r="F5" s="10" t="s">
        <v>56</v>
      </c>
    </row>
    <row r="6" spans="1:7" x14ac:dyDescent="0.25">
      <c r="A6" s="10" t="s">
        <v>96</v>
      </c>
      <c r="B6" s="11">
        <v>0</v>
      </c>
      <c r="C6" s="11">
        <v>12008299.83</v>
      </c>
      <c r="D6" s="11">
        <v>12008299.83</v>
      </c>
      <c r="E6" s="11">
        <v>0</v>
      </c>
      <c r="F6" s="10" t="s">
        <v>57</v>
      </c>
    </row>
    <row r="7" spans="1:7" x14ac:dyDescent="0.25">
      <c r="A7" s="10" t="s">
        <v>97</v>
      </c>
      <c r="B7" s="11">
        <v>0</v>
      </c>
      <c r="C7" s="11">
        <v>416.86</v>
      </c>
      <c r="D7" s="11">
        <v>35200.04</v>
      </c>
      <c r="E7" s="11">
        <v>-34783.18</v>
      </c>
      <c r="F7" s="10" t="s">
        <v>58</v>
      </c>
    </row>
    <row r="8" spans="1:7" x14ac:dyDescent="0.25">
      <c r="A8" s="10" t="s">
        <v>98</v>
      </c>
      <c r="B8" s="11">
        <v>0</v>
      </c>
      <c r="C8" s="12">
        <v>7646700.4699999997</v>
      </c>
      <c r="D8" s="12">
        <v>7646700.4699999997</v>
      </c>
      <c r="E8" s="12">
        <v>0</v>
      </c>
      <c r="F8" s="13" t="s">
        <v>59</v>
      </c>
    </row>
    <row r="9" spans="1:7" x14ac:dyDescent="0.25">
      <c r="A9" s="10" t="s">
        <v>99</v>
      </c>
      <c r="B9" s="11">
        <v>0</v>
      </c>
      <c r="C9" s="12">
        <v>3538980.68</v>
      </c>
      <c r="D9" s="12">
        <v>3538980.68</v>
      </c>
      <c r="E9" s="12">
        <v>0</v>
      </c>
      <c r="F9" s="13" t="s">
        <v>60</v>
      </c>
    </row>
    <row r="10" spans="1:7" x14ac:dyDescent="0.25">
      <c r="A10" s="10" t="s">
        <v>100</v>
      </c>
      <c r="B10" s="11">
        <v>0</v>
      </c>
      <c r="C10" s="12">
        <v>29550898.399999999</v>
      </c>
      <c r="D10" s="12">
        <v>29550898.399999999</v>
      </c>
      <c r="E10" s="12">
        <v>0</v>
      </c>
      <c r="F10" s="13" t="s">
        <v>61</v>
      </c>
    </row>
    <row r="11" spans="1:7" x14ac:dyDescent="0.25">
      <c r="A11" s="10" t="s">
        <v>101</v>
      </c>
      <c r="B11" s="11">
        <v>0</v>
      </c>
      <c r="C11" s="11">
        <v>0</v>
      </c>
      <c r="D11" s="11">
        <v>4.29</v>
      </c>
      <c r="E11" s="11">
        <v>-4.29</v>
      </c>
      <c r="F11" s="10" t="s">
        <v>62</v>
      </c>
    </row>
    <row r="12" spans="1:7" x14ac:dyDescent="0.25">
      <c r="A12" s="10" t="s">
        <v>102</v>
      </c>
      <c r="B12" s="11">
        <v>0</v>
      </c>
      <c r="C12" s="11">
        <v>8697250.5999999996</v>
      </c>
      <c r="D12" s="11">
        <v>8697369.0099999998</v>
      </c>
      <c r="E12" s="11">
        <v>-118.41</v>
      </c>
      <c r="F12" s="10" t="s">
        <v>63</v>
      </c>
    </row>
    <row r="13" spans="1:7" x14ac:dyDescent="0.25">
      <c r="A13" s="10" t="s">
        <v>103</v>
      </c>
      <c r="B13" s="11">
        <v>0</v>
      </c>
      <c r="C13" s="11">
        <v>2624707.19</v>
      </c>
      <c r="D13" s="11">
        <v>2624717.37</v>
      </c>
      <c r="E13" s="11">
        <v>-10.18</v>
      </c>
      <c r="F13" s="10" t="s">
        <v>64</v>
      </c>
    </row>
    <row r="14" spans="1:7" x14ac:dyDescent="0.25">
      <c r="A14" s="10" t="s">
        <v>104</v>
      </c>
      <c r="B14" s="11">
        <v>0</v>
      </c>
      <c r="C14" s="11">
        <v>75802</v>
      </c>
      <c r="D14" s="11">
        <v>75802</v>
      </c>
      <c r="E14" s="11">
        <v>0</v>
      </c>
      <c r="F14" s="10" t="s">
        <v>65</v>
      </c>
    </row>
    <row r="15" spans="1:7" x14ac:dyDescent="0.25">
      <c r="A15" s="10" t="s">
        <v>105</v>
      </c>
      <c r="B15" s="11">
        <v>0</v>
      </c>
      <c r="C15" s="11">
        <v>1037810</v>
      </c>
      <c r="D15" s="11">
        <v>0</v>
      </c>
      <c r="E15" s="11">
        <v>1037810</v>
      </c>
      <c r="F15" s="10" t="s">
        <v>66</v>
      </c>
    </row>
    <row r="16" spans="1:7" x14ac:dyDescent="0.25">
      <c r="A16" s="10" t="s">
        <v>106</v>
      </c>
      <c r="B16" s="11">
        <v>0</v>
      </c>
      <c r="C16" s="11">
        <v>0.01</v>
      </c>
      <c r="D16" s="11">
        <v>106.72</v>
      </c>
      <c r="E16" s="11">
        <v>-106.71</v>
      </c>
      <c r="F16" s="10" t="s">
        <v>67</v>
      </c>
    </row>
    <row r="17" spans="1:6" x14ac:dyDescent="0.25">
      <c r="A17" s="10" t="s">
        <v>107</v>
      </c>
      <c r="B17" s="11">
        <v>0</v>
      </c>
      <c r="C17" s="11">
        <v>10808391.359999999</v>
      </c>
      <c r="D17" s="11">
        <v>10808391.359999999</v>
      </c>
      <c r="E17" s="11">
        <v>0</v>
      </c>
      <c r="F17" s="10" t="s">
        <v>68</v>
      </c>
    </row>
    <row r="18" spans="1:6" x14ac:dyDescent="0.25">
      <c r="A18" s="10" t="s">
        <v>108</v>
      </c>
      <c r="B18" s="11">
        <v>0</v>
      </c>
      <c r="C18" s="11">
        <v>2628086.27</v>
      </c>
      <c r="D18" s="11">
        <v>2628086.27</v>
      </c>
      <c r="E18" s="11">
        <v>0</v>
      </c>
      <c r="F18" s="10" t="s">
        <v>69</v>
      </c>
    </row>
    <row r="19" spans="1:6" x14ac:dyDescent="0.25">
      <c r="A19" s="10" t="s">
        <v>109</v>
      </c>
      <c r="B19" s="11">
        <v>0</v>
      </c>
      <c r="C19" s="11">
        <v>74913244.930000007</v>
      </c>
      <c r="D19" s="11">
        <v>74913244.930000007</v>
      </c>
      <c r="E19" s="11">
        <v>0</v>
      </c>
      <c r="F19" s="10" t="s">
        <v>70</v>
      </c>
    </row>
    <row r="20" spans="1:6" x14ac:dyDescent="0.25">
      <c r="A20" s="10" t="s">
        <v>110</v>
      </c>
      <c r="B20" s="11">
        <v>0</v>
      </c>
      <c r="C20" s="11">
        <v>0</v>
      </c>
      <c r="D20" s="11">
        <v>0</v>
      </c>
      <c r="E20" s="11">
        <v>0</v>
      </c>
      <c r="F20" s="10" t="s">
        <v>71</v>
      </c>
    </row>
    <row r="21" spans="1:6" x14ac:dyDescent="0.25">
      <c r="A21" s="10" t="s">
        <v>111</v>
      </c>
      <c r="B21" s="11">
        <v>0</v>
      </c>
      <c r="C21" s="11">
        <v>56000</v>
      </c>
      <c r="D21" s="11">
        <v>0</v>
      </c>
      <c r="E21" s="11">
        <v>56000</v>
      </c>
      <c r="F21" s="10" t="s">
        <v>72</v>
      </c>
    </row>
    <row r="22" spans="1:6" x14ac:dyDescent="0.25">
      <c r="A22" s="10" t="s">
        <v>112</v>
      </c>
      <c r="B22" s="11">
        <v>0</v>
      </c>
      <c r="C22" s="11">
        <v>1494264.2</v>
      </c>
      <c r="D22" s="11">
        <v>1494264.2</v>
      </c>
      <c r="E22" s="11">
        <v>0</v>
      </c>
      <c r="F22" s="10" t="s">
        <v>73</v>
      </c>
    </row>
    <row r="23" spans="1:6" x14ac:dyDescent="0.25">
      <c r="A23" s="9" t="s">
        <v>113</v>
      </c>
      <c r="B23" s="14">
        <v>0</v>
      </c>
      <c r="C23" s="14">
        <v>213674668.34999999</v>
      </c>
      <c r="D23" s="11">
        <v>212615881.12</v>
      </c>
      <c r="E23" s="11">
        <v>1058787.23</v>
      </c>
    </row>
    <row r="24" spans="1:6" x14ac:dyDescent="0.25">
      <c r="A24" s="9" t="s">
        <v>114</v>
      </c>
      <c r="B24" s="10" t="s">
        <v>115</v>
      </c>
      <c r="C24" s="15">
        <v>44469</v>
      </c>
      <c r="D24" s="16">
        <v>36494.463113425925</v>
      </c>
      <c r="E24" s="9" t="s">
        <v>116</v>
      </c>
      <c r="F24" s="9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9038-0406-4601-A06C-DA92F62FD555}">
  <dimension ref="A1:G35"/>
  <sheetViews>
    <sheetView workbookViewId="0">
      <selection activeCell="H8" sqref="H8"/>
    </sheetView>
  </sheetViews>
  <sheetFormatPr baseColWidth="10" defaultRowHeight="15" x14ac:dyDescent="0.25"/>
  <cols>
    <col min="1" max="2" width="6.85546875" style="9" customWidth="1"/>
    <col min="3" max="4" width="15.5703125" style="9" customWidth="1"/>
    <col min="5" max="258" width="6.85546875" style="9" customWidth="1"/>
    <col min="259" max="260" width="15.5703125" style="9" customWidth="1"/>
    <col min="261" max="514" width="6.85546875" style="9" customWidth="1"/>
    <col min="515" max="516" width="15.5703125" style="9" customWidth="1"/>
    <col min="517" max="770" width="6.85546875" style="9" customWidth="1"/>
    <col min="771" max="772" width="15.5703125" style="9" customWidth="1"/>
    <col min="773" max="1026" width="6.85546875" style="9" customWidth="1"/>
    <col min="1027" max="1028" width="15.5703125" style="9" customWidth="1"/>
    <col min="1029" max="1282" width="6.85546875" style="9" customWidth="1"/>
    <col min="1283" max="1284" width="15.5703125" style="9" customWidth="1"/>
    <col min="1285" max="1538" width="6.85546875" style="9" customWidth="1"/>
    <col min="1539" max="1540" width="15.5703125" style="9" customWidth="1"/>
    <col min="1541" max="1794" width="6.85546875" style="9" customWidth="1"/>
    <col min="1795" max="1796" width="15.5703125" style="9" customWidth="1"/>
    <col min="1797" max="2050" width="6.85546875" style="9" customWidth="1"/>
    <col min="2051" max="2052" width="15.5703125" style="9" customWidth="1"/>
    <col min="2053" max="2306" width="6.85546875" style="9" customWidth="1"/>
    <col min="2307" max="2308" width="15.5703125" style="9" customWidth="1"/>
    <col min="2309" max="2562" width="6.85546875" style="9" customWidth="1"/>
    <col min="2563" max="2564" width="15.5703125" style="9" customWidth="1"/>
    <col min="2565" max="2818" width="6.85546875" style="9" customWidth="1"/>
    <col min="2819" max="2820" width="15.5703125" style="9" customWidth="1"/>
    <col min="2821" max="3074" width="6.85546875" style="9" customWidth="1"/>
    <col min="3075" max="3076" width="15.5703125" style="9" customWidth="1"/>
    <col min="3077" max="3330" width="6.85546875" style="9" customWidth="1"/>
    <col min="3331" max="3332" width="15.5703125" style="9" customWidth="1"/>
    <col min="3333" max="3586" width="6.85546875" style="9" customWidth="1"/>
    <col min="3587" max="3588" width="15.5703125" style="9" customWidth="1"/>
    <col min="3589" max="3842" width="6.85546875" style="9" customWidth="1"/>
    <col min="3843" max="3844" width="15.5703125" style="9" customWidth="1"/>
    <col min="3845" max="4098" width="6.85546875" style="9" customWidth="1"/>
    <col min="4099" max="4100" width="15.5703125" style="9" customWidth="1"/>
    <col min="4101" max="4354" width="6.85546875" style="9" customWidth="1"/>
    <col min="4355" max="4356" width="15.5703125" style="9" customWidth="1"/>
    <col min="4357" max="4610" width="6.85546875" style="9" customWidth="1"/>
    <col min="4611" max="4612" width="15.5703125" style="9" customWidth="1"/>
    <col min="4613" max="4866" width="6.85546875" style="9" customWidth="1"/>
    <col min="4867" max="4868" width="15.5703125" style="9" customWidth="1"/>
    <col min="4869" max="5122" width="6.85546875" style="9" customWidth="1"/>
    <col min="5123" max="5124" width="15.5703125" style="9" customWidth="1"/>
    <col min="5125" max="5378" width="6.85546875" style="9" customWidth="1"/>
    <col min="5379" max="5380" width="15.5703125" style="9" customWidth="1"/>
    <col min="5381" max="5634" width="6.85546875" style="9" customWidth="1"/>
    <col min="5635" max="5636" width="15.5703125" style="9" customWidth="1"/>
    <col min="5637" max="5890" width="6.85546875" style="9" customWidth="1"/>
    <col min="5891" max="5892" width="15.5703125" style="9" customWidth="1"/>
    <col min="5893" max="6146" width="6.85546875" style="9" customWidth="1"/>
    <col min="6147" max="6148" width="15.5703125" style="9" customWidth="1"/>
    <col min="6149" max="6402" width="6.85546875" style="9" customWidth="1"/>
    <col min="6403" max="6404" width="15.5703125" style="9" customWidth="1"/>
    <col min="6405" max="6658" width="6.85546875" style="9" customWidth="1"/>
    <col min="6659" max="6660" width="15.5703125" style="9" customWidth="1"/>
    <col min="6661" max="6914" width="6.85546875" style="9" customWidth="1"/>
    <col min="6915" max="6916" width="15.5703125" style="9" customWidth="1"/>
    <col min="6917" max="7170" width="6.85546875" style="9" customWidth="1"/>
    <col min="7171" max="7172" width="15.5703125" style="9" customWidth="1"/>
    <col min="7173" max="7426" width="6.85546875" style="9" customWidth="1"/>
    <col min="7427" max="7428" width="15.5703125" style="9" customWidth="1"/>
    <col min="7429" max="7682" width="6.85546875" style="9" customWidth="1"/>
    <col min="7683" max="7684" width="15.5703125" style="9" customWidth="1"/>
    <col min="7685" max="7938" width="6.85546875" style="9" customWidth="1"/>
    <col min="7939" max="7940" width="15.5703125" style="9" customWidth="1"/>
    <col min="7941" max="8194" width="6.85546875" style="9" customWidth="1"/>
    <col min="8195" max="8196" width="15.5703125" style="9" customWidth="1"/>
    <col min="8197" max="8450" width="6.85546875" style="9" customWidth="1"/>
    <col min="8451" max="8452" width="15.5703125" style="9" customWidth="1"/>
    <col min="8453" max="8706" width="6.85546875" style="9" customWidth="1"/>
    <col min="8707" max="8708" width="15.5703125" style="9" customWidth="1"/>
    <col min="8709" max="8962" width="6.85546875" style="9" customWidth="1"/>
    <col min="8963" max="8964" width="15.5703125" style="9" customWidth="1"/>
    <col min="8965" max="9218" width="6.85546875" style="9" customWidth="1"/>
    <col min="9219" max="9220" width="15.5703125" style="9" customWidth="1"/>
    <col min="9221" max="9474" width="6.85546875" style="9" customWidth="1"/>
    <col min="9475" max="9476" width="15.5703125" style="9" customWidth="1"/>
    <col min="9477" max="9730" width="6.85546875" style="9" customWidth="1"/>
    <col min="9731" max="9732" width="15.5703125" style="9" customWidth="1"/>
    <col min="9733" max="9986" width="6.85546875" style="9" customWidth="1"/>
    <col min="9987" max="9988" width="15.5703125" style="9" customWidth="1"/>
    <col min="9989" max="10242" width="6.85546875" style="9" customWidth="1"/>
    <col min="10243" max="10244" width="15.5703125" style="9" customWidth="1"/>
    <col min="10245" max="10498" width="6.85546875" style="9" customWidth="1"/>
    <col min="10499" max="10500" width="15.5703125" style="9" customWidth="1"/>
    <col min="10501" max="10754" width="6.85546875" style="9" customWidth="1"/>
    <col min="10755" max="10756" width="15.5703125" style="9" customWidth="1"/>
    <col min="10757" max="11010" width="6.85546875" style="9" customWidth="1"/>
    <col min="11011" max="11012" width="15.5703125" style="9" customWidth="1"/>
    <col min="11013" max="11266" width="6.85546875" style="9" customWidth="1"/>
    <col min="11267" max="11268" width="15.5703125" style="9" customWidth="1"/>
    <col min="11269" max="11522" width="6.85546875" style="9" customWidth="1"/>
    <col min="11523" max="11524" width="15.5703125" style="9" customWidth="1"/>
    <col min="11525" max="11778" width="6.85546875" style="9" customWidth="1"/>
    <col min="11779" max="11780" width="15.5703125" style="9" customWidth="1"/>
    <col min="11781" max="12034" width="6.85546875" style="9" customWidth="1"/>
    <col min="12035" max="12036" width="15.5703125" style="9" customWidth="1"/>
    <col min="12037" max="12290" width="6.85546875" style="9" customWidth="1"/>
    <col min="12291" max="12292" width="15.5703125" style="9" customWidth="1"/>
    <col min="12293" max="12546" width="6.85546875" style="9" customWidth="1"/>
    <col min="12547" max="12548" width="15.5703125" style="9" customWidth="1"/>
    <col min="12549" max="12802" width="6.85546875" style="9" customWidth="1"/>
    <col min="12803" max="12804" width="15.5703125" style="9" customWidth="1"/>
    <col min="12805" max="13058" width="6.85546875" style="9" customWidth="1"/>
    <col min="13059" max="13060" width="15.5703125" style="9" customWidth="1"/>
    <col min="13061" max="13314" width="6.85546875" style="9" customWidth="1"/>
    <col min="13315" max="13316" width="15.5703125" style="9" customWidth="1"/>
    <col min="13317" max="13570" width="6.85546875" style="9" customWidth="1"/>
    <col min="13571" max="13572" width="15.5703125" style="9" customWidth="1"/>
    <col min="13573" max="13826" width="6.85546875" style="9" customWidth="1"/>
    <col min="13827" max="13828" width="15.5703125" style="9" customWidth="1"/>
    <col min="13829" max="14082" width="6.85546875" style="9" customWidth="1"/>
    <col min="14083" max="14084" width="15.5703125" style="9" customWidth="1"/>
    <col min="14085" max="14338" width="6.85546875" style="9" customWidth="1"/>
    <col min="14339" max="14340" width="15.5703125" style="9" customWidth="1"/>
    <col min="14341" max="14594" width="6.85546875" style="9" customWidth="1"/>
    <col min="14595" max="14596" width="15.5703125" style="9" customWidth="1"/>
    <col min="14597" max="14850" width="6.85546875" style="9" customWidth="1"/>
    <col min="14851" max="14852" width="15.5703125" style="9" customWidth="1"/>
    <col min="14853" max="15106" width="6.85546875" style="9" customWidth="1"/>
    <col min="15107" max="15108" width="15.5703125" style="9" customWidth="1"/>
    <col min="15109" max="15362" width="6.85546875" style="9" customWidth="1"/>
    <col min="15363" max="15364" width="15.5703125" style="9" customWidth="1"/>
    <col min="15365" max="15618" width="6.85546875" style="9" customWidth="1"/>
    <col min="15619" max="15620" width="15.5703125" style="9" customWidth="1"/>
    <col min="15621" max="15874" width="6.85546875" style="9" customWidth="1"/>
    <col min="15875" max="15876" width="15.5703125" style="9" customWidth="1"/>
    <col min="15877" max="16130" width="6.85546875" style="9" customWidth="1"/>
    <col min="16131" max="16132" width="15.5703125" style="9" customWidth="1"/>
    <col min="16133" max="16384" width="6.85546875" style="9" customWidth="1"/>
  </cols>
  <sheetData>
    <row r="1" spans="1:7" x14ac:dyDescent="0.25">
      <c r="A1" s="9" t="s">
        <v>84</v>
      </c>
      <c r="B1" s="9" t="s">
        <v>85</v>
      </c>
      <c r="C1" s="9" t="s">
        <v>86</v>
      </c>
      <c r="D1" s="9" t="s">
        <v>87</v>
      </c>
      <c r="E1" s="9" t="s">
        <v>119</v>
      </c>
      <c r="F1" s="9" t="s">
        <v>89</v>
      </c>
      <c r="G1" s="17" t="s">
        <v>90</v>
      </c>
    </row>
    <row r="2" spans="1:7" x14ac:dyDescent="0.25">
      <c r="A2" s="9" t="s">
        <v>91</v>
      </c>
      <c r="B2" s="9" t="s">
        <v>92</v>
      </c>
    </row>
    <row r="3" spans="1:7" x14ac:dyDescent="0.25">
      <c r="A3" s="17" t="s">
        <v>120</v>
      </c>
      <c r="B3" s="18">
        <v>0</v>
      </c>
      <c r="C3" s="19">
        <v>15571774.140000001</v>
      </c>
      <c r="D3" s="19">
        <v>15571774.140000001</v>
      </c>
      <c r="E3" s="19">
        <v>0</v>
      </c>
      <c r="F3" s="20" t="s">
        <v>74</v>
      </c>
    </row>
    <row r="4" spans="1:7" x14ac:dyDescent="0.25">
      <c r="A4" s="17" t="s">
        <v>121</v>
      </c>
      <c r="B4" s="18">
        <v>0</v>
      </c>
      <c r="C4" s="18">
        <v>147424.4</v>
      </c>
      <c r="D4" s="18">
        <v>147424.4</v>
      </c>
      <c r="E4" s="18">
        <v>0</v>
      </c>
      <c r="F4" s="17" t="s">
        <v>118</v>
      </c>
    </row>
    <row r="5" spans="1:7" x14ac:dyDescent="0.25">
      <c r="A5" s="17" t="s">
        <v>93</v>
      </c>
      <c r="B5" s="18">
        <v>0</v>
      </c>
      <c r="C5" s="18">
        <v>648882872.15999997</v>
      </c>
      <c r="D5" s="18">
        <v>648882872.15999997</v>
      </c>
      <c r="E5" s="18">
        <v>0</v>
      </c>
      <c r="F5" s="17" t="s">
        <v>54</v>
      </c>
    </row>
    <row r="6" spans="1:7" x14ac:dyDescent="0.25">
      <c r="A6" s="17" t="s">
        <v>94</v>
      </c>
      <c r="B6" s="18">
        <v>0</v>
      </c>
      <c r="C6" s="18">
        <v>20280908.079999998</v>
      </c>
      <c r="D6" s="18">
        <v>20280908.079999998</v>
      </c>
      <c r="E6" s="18">
        <v>0</v>
      </c>
      <c r="F6" s="17" t="s">
        <v>55</v>
      </c>
    </row>
    <row r="7" spans="1:7" x14ac:dyDescent="0.25">
      <c r="A7" s="17" t="s">
        <v>95</v>
      </c>
      <c r="B7" s="18">
        <v>0</v>
      </c>
      <c r="C7" s="18">
        <v>809580</v>
      </c>
      <c r="D7" s="18">
        <v>809580</v>
      </c>
      <c r="E7" s="18">
        <v>0</v>
      </c>
      <c r="F7" s="17" t="s">
        <v>56</v>
      </c>
    </row>
    <row r="8" spans="1:7" x14ac:dyDescent="0.25">
      <c r="A8" s="17" t="s">
        <v>96</v>
      </c>
      <c r="B8" s="18">
        <v>0</v>
      </c>
      <c r="C8" s="18">
        <v>112138188.40000001</v>
      </c>
      <c r="D8" s="18">
        <v>112138188.40000001</v>
      </c>
      <c r="E8" s="18">
        <v>0</v>
      </c>
      <c r="F8" s="17" t="s">
        <v>57</v>
      </c>
    </row>
    <row r="9" spans="1:7" x14ac:dyDescent="0.25">
      <c r="A9" s="17" t="s">
        <v>97</v>
      </c>
      <c r="B9" s="18">
        <v>0</v>
      </c>
      <c r="C9" s="18">
        <v>35200.04</v>
      </c>
      <c r="D9" s="18">
        <v>35200.04</v>
      </c>
      <c r="E9" s="18">
        <v>0</v>
      </c>
      <c r="F9" s="17" t="s">
        <v>58</v>
      </c>
    </row>
    <row r="10" spans="1:7" x14ac:dyDescent="0.25">
      <c r="A10" s="17" t="s">
        <v>122</v>
      </c>
      <c r="B10" s="18">
        <v>0</v>
      </c>
      <c r="C10" s="18">
        <v>5113519.93</v>
      </c>
      <c r="D10" s="18">
        <v>5113519.93</v>
      </c>
      <c r="E10" s="18">
        <v>0</v>
      </c>
      <c r="F10" s="17" t="s">
        <v>79</v>
      </c>
    </row>
    <row r="11" spans="1:7" x14ac:dyDescent="0.25">
      <c r="A11" s="17" t="s">
        <v>98</v>
      </c>
      <c r="B11" s="18">
        <v>0</v>
      </c>
      <c r="C11" s="19">
        <v>18336548.280000001</v>
      </c>
      <c r="D11" s="19">
        <v>18336548.280000001</v>
      </c>
      <c r="E11" s="19">
        <v>0</v>
      </c>
      <c r="F11" s="20" t="s">
        <v>59</v>
      </c>
    </row>
    <row r="12" spans="1:7" x14ac:dyDescent="0.25">
      <c r="A12" s="17" t="s">
        <v>99</v>
      </c>
      <c r="B12" s="18">
        <v>0</v>
      </c>
      <c r="C12" s="19">
        <v>44671650.439999998</v>
      </c>
      <c r="D12" s="19">
        <v>44671650.439999998</v>
      </c>
      <c r="E12" s="19">
        <v>0</v>
      </c>
      <c r="F12" s="20" t="s">
        <v>60</v>
      </c>
    </row>
    <row r="13" spans="1:7" x14ac:dyDescent="0.25">
      <c r="A13" s="17" t="s">
        <v>100</v>
      </c>
      <c r="B13" s="18">
        <v>0</v>
      </c>
      <c r="C13" s="19">
        <v>29550898.399999999</v>
      </c>
      <c r="D13" s="19">
        <v>29550898.399999999</v>
      </c>
      <c r="E13" s="19">
        <v>0</v>
      </c>
      <c r="F13" s="20" t="s">
        <v>61</v>
      </c>
    </row>
    <row r="14" spans="1:7" x14ac:dyDescent="0.25">
      <c r="A14" s="17" t="s">
        <v>123</v>
      </c>
      <c r="B14" s="18">
        <v>0</v>
      </c>
      <c r="C14" s="18">
        <v>2532712.38</v>
      </c>
      <c r="D14" s="18">
        <v>2532712.38</v>
      </c>
      <c r="E14" s="18">
        <v>0</v>
      </c>
      <c r="F14" s="17" t="s">
        <v>80</v>
      </c>
    </row>
    <row r="15" spans="1:7" x14ac:dyDescent="0.25">
      <c r="A15" s="17" t="s">
        <v>101</v>
      </c>
      <c r="B15" s="18">
        <v>0</v>
      </c>
      <c r="C15" s="18">
        <v>1051362.8700000001</v>
      </c>
      <c r="D15" s="18">
        <v>1051362.8700000001</v>
      </c>
      <c r="E15" s="18">
        <v>0</v>
      </c>
      <c r="F15" s="17" t="s">
        <v>62</v>
      </c>
    </row>
    <row r="16" spans="1:7" x14ac:dyDescent="0.25">
      <c r="A16" s="17" t="s">
        <v>102</v>
      </c>
      <c r="B16" s="18">
        <v>0</v>
      </c>
      <c r="C16" s="18">
        <v>28991432.899999999</v>
      </c>
      <c r="D16" s="18">
        <v>28991432.899999999</v>
      </c>
      <c r="E16" s="18">
        <v>0</v>
      </c>
      <c r="F16" s="17" t="s">
        <v>63</v>
      </c>
    </row>
    <row r="17" spans="1:6" x14ac:dyDescent="0.25">
      <c r="A17" s="17" t="s">
        <v>103</v>
      </c>
      <c r="B17" s="18">
        <v>0</v>
      </c>
      <c r="C17" s="18">
        <v>20997565.34</v>
      </c>
      <c r="D17" s="18">
        <v>20997506.149999999</v>
      </c>
      <c r="E17" s="18">
        <v>59.19</v>
      </c>
      <c r="F17" s="17" t="s">
        <v>64</v>
      </c>
    </row>
    <row r="18" spans="1:6" x14ac:dyDescent="0.25">
      <c r="A18" s="17" t="s">
        <v>124</v>
      </c>
      <c r="B18" s="18">
        <v>0</v>
      </c>
      <c r="C18" s="18">
        <v>41.58</v>
      </c>
      <c r="D18" s="18">
        <v>41.58</v>
      </c>
      <c r="E18" s="18">
        <v>0</v>
      </c>
      <c r="F18" s="17" t="s">
        <v>77</v>
      </c>
    </row>
    <row r="19" spans="1:6" x14ac:dyDescent="0.25">
      <c r="A19" s="17" t="s">
        <v>104</v>
      </c>
      <c r="B19" s="18">
        <v>0</v>
      </c>
      <c r="C19" s="18">
        <v>462305.48</v>
      </c>
      <c r="D19" s="18">
        <v>462305.48</v>
      </c>
      <c r="E19" s="18">
        <v>0</v>
      </c>
      <c r="F19" s="17" t="s">
        <v>65</v>
      </c>
    </row>
    <row r="20" spans="1:6" x14ac:dyDescent="0.25">
      <c r="A20" s="17" t="s">
        <v>105</v>
      </c>
      <c r="B20" s="18">
        <v>0</v>
      </c>
      <c r="C20" s="18">
        <v>1037810</v>
      </c>
      <c r="D20" s="18">
        <v>0</v>
      </c>
      <c r="E20" s="18">
        <v>1037810</v>
      </c>
      <c r="F20" s="17" t="s">
        <v>66</v>
      </c>
    </row>
    <row r="21" spans="1:6" x14ac:dyDescent="0.25">
      <c r="A21" s="17" t="s">
        <v>125</v>
      </c>
      <c r="B21" s="18">
        <v>0</v>
      </c>
      <c r="C21" s="18">
        <v>7773848.8899999997</v>
      </c>
      <c r="D21" s="18">
        <v>7773848.8899999997</v>
      </c>
      <c r="E21" s="18">
        <v>0</v>
      </c>
      <c r="F21" s="17" t="s">
        <v>82</v>
      </c>
    </row>
    <row r="22" spans="1:6" x14ac:dyDescent="0.25">
      <c r="A22" s="17" t="s">
        <v>106</v>
      </c>
      <c r="B22" s="18">
        <v>0</v>
      </c>
      <c r="C22" s="18">
        <v>27443476.73</v>
      </c>
      <c r="D22" s="18">
        <v>27443476.719999999</v>
      </c>
      <c r="E22" s="18">
        <v>0.01</v>
      </c>
      <c r="F22" s="17" t="s">
        <v>67</v>
      </c>
    </row>
    <row r="23" spans="1:6" x14ac:dyDescent="0.25">
      <c r="A23" s="17" t="s">
        <v>126</v>
      </c>
      <c r="B23" s="18">
        <v>0</v>
      </c>
      <c r="C23" s="18">
        <v>3305359</v>
      </c>
      <c r="D23" s="18">
        <v>3305359</v>
      </c>
      <c r="E23" s="18">
        <v>0</v>
      </c>
      <c r="F23" s="17" t="s">
        <v>75</v>
      </c>
    </row>
    <row r="24" spans="1:6" x14ac:dyDescent="0.25">
      <c r="A24" s="17" t="s">
        <v>127</v>
      </c>
      <c r="B24" s="18">
        <v>0</v>
      </c>
      <c r="C24" s="18">
        <v>2968334</v>
      </c>
      <c r="D24" s="18">
        <v>2968334</v>
      </c>
      <c r="E24" s="18">
        <v>0</v>
      </c>
      <c r="F24" s="17" t="s">
        <v>76</v>
      </c>
    </row>
    <row r="25" spans="1:6" x14ac:dyDescent="0.25">
      <c r="A25" s="17" t="s">
        <v>107</v>
      </c>
      <c r="B25" s="18">
        <v>0</v>
      </c>
      <c r="C25" s="18">
        <v>75659182.909999996</v>
      </c>
      <c r="D25" s="18">
        <v>75659182.909999996</v>
      </c>
      <c r="E25" s="18">
        <v>0</v>
      </c>
      <c r="F25" s="17" t="s">
        <v>68</v>
      </c>
    </row>
    <row r="26" spans="1:6" x14ac:dyDescent="0.25">
      <c r="A26" s="17" t="s">
        <v>108</v>
      </c>
      <c r="B26" s="18">
        <v>0</v>
      </c>
      <c r="C26" s="18">
        <v>18396523.079999998</v>
      </c>
      <c r="D26" s="18">
        <v>18396523.079999998</v>
      </c>
      <c r="E26" s="18">
        <v>0</v>
      </c>
      <c r="F26" s="17" t="s">
        <v>69</v>
      </c>
    </row>
    <row r="27" spans="1:6" x14ac:dyDescent="0.25">
      <c r="A27" s="17" t="s">
        <v>109</v>
      </c>
      <c r="B27" s="18">
        <v>0</v>
      </c>
      <c r="C27" s="18">
        <v>232844094.13999999</v>
      </c>
      <c r="D27" s="18">
        <v>232844094.13999999</v>
      </c>
      <c r="E27" s="18">
        <v>0</v>
      </c>
      <c r="F27" s="17" t="s">
        <v>70</v>
      </c>
    </row>
    <row r="28" spans="1:6" x14ac:dyDescent="0.25">
      <c r="A28" s="17" t="s">
        <v>128</v>
      </c>
      <c r="B28" s="18">
        <v>0</v>
      </c>
      <c r="C28" s="18">
        <v>2519997.9900000002</v>
      </c>
      <c r="D28" s="18">
        <v>2519997.9900000002</v>
      </c>
      <c r="E28" s="18">
        <v>0</v>
      </c>
      <c r="F28" s="17" t="s">
        <v>83</v>
      </c>
    </row>
    <row r="29" spans="1:6" x14ac:dyDescent="0.25">
      <c r="A29" s="17" t="s">
        <v>110</v>
      </c>
      <c r="B29" s="18">
        <v>0</v>
      </c>
      <c r="C29" s="18">
        <v>0</v>
      </c>
      <c r="D29" s="18">
        <v>0</v>
      </c>
      <c r="E29" s="18">
        <v>0</v>
      </c>
      <c r="F29" s="17" t="s">
        <v>71</v>
      </c>
    </row>
    <row r="30" spans="1:6" x14ac:dyDescent="0.25">
      <c r="A30" s="17" t="s">
        <v>111</v>
      </c>
      <c r="B30" s="18">
        <v>0</v>
      </c>
      <c r="C30" s="18">
        <v>168000</v>
      </c>
      <c r="D30" s="18">
        <v>112000</v>
      </c>
      <c r="E30" s="18">
        <v>56000</v>
      </c>
      <c r="F30" s="17" t="s">
        <v>72</v>
      </c>
    </row>
    <row r="31" spans="1:6" x14ac:dyDescent="0.25">
      <c r="A31" s="17" t="s">
        <v>129</v>
      </c>
      <c r="B31" s="18">
        <v>0</v>
      </c>
      <c r="C31" s="18">
        <v>19939494.280000001</v>
      </c>
      <c r="D31" s="18">
        <v>19939494.280000001</v>
      </c>
      <c r="E31" s="18">
        <v>0</v>
      </c>
      <c r="F31" s="17" t="s">
        <v>81</v>
      </c>
    </row>
    <row r="32" spans="1:6" x14ac:dyDescent="0.25">
      <c r="A32" s="17" t="s">
        <v>112</v>
      </c>
      <c r="B32" s="18">
        <v>0</v>
      </c>
      <c r="C32" s="18">
        <v>11928437.970000001</v>
      </c>
      <c r="D32" s="18">
        <v>11928437.970000001</v>
      </c>
      <c r="E32" s="18">
        <v>0</v>
      </c>
      <c r="F32" s="17" t="s">
        <v>73</v>
      </c>
    </row>
    <row r="33" spans="1:6" x14ac:dyDescent="0.25">
      <c r="A33" s="17" t="s">
        <v>130</v>
      </c>
      <c r="B33" s="18">
        <v>0</v>
      </c>
      <c r="C33" s="18">
        <v>14410105.720000001</v>
      </c>
      <c r="D33" s="18">
        <v>14410105.720000001</v>
      </c>
      <c r="E33" s="18">
        <v>0</v>
      </c>
      <c r="F33" s="17" t="s">
        <v>78</v>
      </c>
    </row>
    <row r="34" spans="1:6" x14ac:dyDescent="0.25">
      <c r="A34" s="9" t="s">
        <v>113</v>
      </c>
      <c r="B34" s="21">
        <v>0</v>
      </c>
      <c r="C34" s="21">
        <v>1367968649.53</v>
      </c>
      <c r="D34" s="18">
        <v>1366874780.3299999</v>
      </c>
      <c r="E34" s="18">
        <v>1093869.2</v>
      </c>
    </row>
    <row r="35" spans="1:6" x14ac:dyDescent="0.25">
      <c r="A35" s="9" t="s">
        <v>114</v>
      </c>
      <c r="B35" s="17" t="s">
        <v>115</v>
      </c>
      <c r="C35" s="22">
        <v>44469</v>
      </c>
      <c r="D35" s="23">
        <v>36494.457465277781</v>
      </c>
      <c r="E35" s="9" t="s">
        <v>116</v>
      </c>
      <c r="F35" s="9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6_EgresoxClasifEcoxFteFin aut</vt:lpstr>
      <vt:lpstr>AGOSTO</vt:lpstr>
      <vt:lpstr>ENE- AGO</vt:lpstr>
      <vt:lpstr>'6_EgresoxClasifEcoxFteFin aut'!Títulos_a_imprimir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Lucia.Rodriguez</cp:lastModifiedBy>
  <dcterms:created xsi:type="dcterms:W3CDTF">2021-09-30T15:48:23Z</dcterms:created>
  <dcterms:modified xsi:type="dcterms:W3CDTF">2021-09-30T20:14:50Z</dcterms:modified>
</cp:coreProperties>
</file>