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bel.garcia\Informacióin y Patrimonio\2021\LDF\II TRIM\"/>
    </mc:Choice>
  </mc:AlternateContent>
  <bookViews>
    <workbookView xWindow="-120" yWindow="-120" windowWidth="20730" windowHeight="11160"/>
  </bookViews>
  <sheets>
    <sheet name="2 TRIM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5" i="2"/>
  <c r="B19" i="2"/>
  <c r="F17" i="2"/>
  <c r="F14" i="2" s="1"/>
  <c r="F16" i="2"/>
  <c r="F15" i="2"/>
  <c r="H14" i="2"/>
  <c r="G14" i="2"/>
  <c r="G9" i="2" s="1"/>
  <c r="G19" i="2" s="1"/>
  <c r="E14" i="2"/>
  <c r="D14" i="2"/>
  <c r="C14" i="2"/>
  <c r="F13" i="2"/>
  <c r="F12" i="2"/>
  <c r="F11" i="2"/>
  <c r="F10" i="2" s="1"/>
  <c r="H10" i="2"/>
  <c r="G10" i="2"/>
  <c r="E10" i="2"/>
  <c r="D10" i="2"/>
  <c r="D9" i="2" s="1"/>
  <c r="D19" i="2" s="1"/>
  <c r="C10" i="2"/>
  <c r="C9" i="2" s="1"/>
  <c r="C19" i="2" s="1"/>
  <c r="E9" i="2"/>
  <c r="E19" i="2" s="1"/>
  <c r="H9" i="2" l="1"/>
  <c r="H19" i="2" s="1"/>
  <c r="F9" i="2"/>
  <c r="F19" i="2" s="1"/>
</calcChain>
</file>

<file path=xl/sharedStrings.xml><?xml version="1.0" encoding="utf-8"?>
<sst xmlns="http://schemas.openxmlformats.org/spreadsheetml/2006/main" count="44" uniqueCount="44">
  <si>
    <t>Informe Analítico de la Deuda Pública y Otros Pasivos</t>
  </si>
  <si>
    <t>(PESOS)</t>
  </si>
  <si>
    <t>Denominación de la Deuda Pública y Otros Pasivos ( c )</t>
  </si>
  <si>
    <t>Disposiciones del Periodo ( e )</t>
  </si>
  <si>
    <t>Amortizaciones del Periodo ( f )</t>
  </si>
  <si>
    <t>Revaluaciones, Reclasificaciones y Otros Ajustes ( g )</t>
  </si>
  <si>
    <t>Saldo Final del Periodo ( h ) h=d+e-f+g</t>
  </si>
  <si>
    <t>Pago de Intereses del Periodo ( i )</t>
  </si>
  <si>
    <t>Pago de Comisiones y demás costos asociados durante el Periodo ( j )</t>
  </si>
  <si>
    <t>1. Deuda Pública (1=A+B)</t>
  </si>
  <si>
    <t xml:space="preserve">       A. Corto Plazo (A=a1+a2+a3)</t>
  </si>
  <si>
    <t xml:space="preserve">             a1) Instituciones de Crédito</t>
  </si>
  <si>
    <t xml:space="preserve">             a2) Títulos y Valores</t>
  </si>
  <si>
    <t xml:space="preserve">             a3) Arrendamientos Financieros</t>
  </si>
  <si>
    <t xml:space="preserve">       B. Largo Plazo (B=b1+b2+b3)</t>
  </si>
  <si>
    <t xml:space="preserve">             b1) Instituciones de Crédito</t>
  </si>
  <si>
    <t xml:space="preserve">             b2) Títulos y Valores</t>
  </si>
  <si>
    <t xml:space="preserve">             b3) Arrendamientos Financieros</t>
  </si>
  <si>
    <t>2. Otros Pasivos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</si>
  <si>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</si>
  <si>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</si>
  <si>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 xml:space="preserve">              A. Deuda Contingente 1</t>
  </si>
  <si>
    <t xml:space="preserve">              B. Deuda Contingente 2</t>
  </si>
  <si>
    <t xml:space="preserve">              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</si>
  <si>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</si>
  <si>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 xml:space="preserve">              A. Instrumento Bono Cupón Cero 1</t>
  </si>
  <si>
    <t xml:space="preserve">              B. Instrumento Bono Cupón Cero 2</t>
  </si>
  <si>
    <t xml:space="preserve">              C. Instrumento Bono Cupón Cero XX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</si>
  <si>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 y por los Municipios con sus respectivos organismos descentralizados y empresas de paricipación municipal mayoritaria.</t>
  </si>
  <si>
    <t>2 Se refiere al valor del Bono Cupón Cero que respalda el pago de los créditos asociados al mismo (Activo).</t>
  </si>
  <si>
    <t>Obligaciones a Corto Plazo ( k )</t>
  </si>
  <si>
    <t>Monto Contratado ( l )</t>
  </si>
  <si>
    <t>Plazo Pactado (m)</t>
  </si>
  <si>
    <t>Tasa de Interés ( n )</t>
  </si>
  <si>
    <t>Comisiones y Costos Relacionados ( o )</t>
  </si>
  <si>
    <t>Tasa Efectiva (p)</t>
  </si>
  <si>
    <t>6. Obligaciones a Corto Plazo (Informativo)</t>
  </si>
  <si>
    <t xml:space="preserve">              A. Crédito 1</t>
  </si>
  <si>
    <t xml:space="preserve">              B. Crédito 2</t>
  </si>
  <si>
    <t xml:space="preserve">              C. Crédito XX</t>
  </si>
  <si>
    <t>Del 1 de Enero al 30 de Junio de 2021</t>
  </si>
  <si>
    <t>Saldo al 31 de diciembre de 20120 ( d )</t>
  </si>
  <si>
    <t>PODER EJECUTIVO DEL ESTADO DE AGUASCALIENTES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</si>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</sst>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0"/>
  <sheetViews>
    <sheetView tabSelected="1" workbookViewId="0">
      <selection activeCell="J4" sqref="J4"/>
    </sheetView>
  </sheetViews>
  <sheetFormatPr baseColWidth="10" defaultRowHeight="15" x14ac:dyDescent="0.25"/>
  <cols>
    <col min="1" max="1" width="32" customWidth="1"/>
    <col min="2" max="3" width="13.28515625" customWidth="1"/>
    <col min="4" max="4" width="13.42578125" customWidth="1"/>
    <col min="5" max="5" width="16.5703125" customWidth="1"/>
    <col min="6" max="6" width="13" customWidth="1"/>
    <col min="7" max="7" width="11.7109375" bestFit="1" customWidth="1"/>
    <col min="8" max="8" width="16.85546875" customWidth="1"/>
    <col min="12" max="12" width="13.7109375" bestFit="1" customWidth="1"/>
  </cols>
  <sheetData>
    <row r="3" spans="1:8" x14ac:dyDescent="0.25">
      <c r="A3" s="15" t="s">
        <v>42</v>
      </c>
      <c r="B3" s="15"/>
      <c r="C3" s="15"/>
      <c r="D3" s="15"/>
      <c r="E3" s="15"/>
      <c r="F3" s="15"/>
      <c r="G3" s="15"/>
      <c r="H3" s="15"/>
    </row>
    <row r="4" spans="1:8" x14ac:dyDescent="0.25">
      <c r="A4" s="15" t="s">
        <v>43</v>
      </c>
      <c r="B4" s="15"/>
      <c r="C4" s="15"/>
      <c r="D4" s="15"/>
      <c r="E4" s="15"/>
      <c r="F4" s="15"/>
      <c r="G4" s="15"/>
      <c r="H4" s="15"/>
    </row>
    <row r="5" spans="1:8" x14ac:dyDescent="0.25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5">
      <c r="A6" s="15" t="s">
        <v>40</v>
      </c>
      <c r="B6" s="15"/>
      <c r="C6" s="15"/>
      <c r="D6" s="15"/>
      <c r="E6" s="15"/>
      <c r="F6" s="15"/>
      <c r="G6" s="15"/>
      <c r="H6" s="15"/>
    </row>
    <row r="7" spans="1:8" x14ac:dyDescent="0.25">
      <c r="A7" s="15" t="s">
        <v>1</v>
      </c>
      <c r="B7" s="15"/>
      <c r="C7" s="15"/>
      <c r="D7" s="15"/>
      <c r="E7" s="15"/>
      <c r="F7" s="15"/>
      <c r="G7" s="15"/>
      <c r="H7" s="15"/>
    </row>
    <row r="8" spans="1:8" s="2" customFormat="1" ht="79.5" customHeight="1" x14ac:dyDescent="0.25">
      <c r="A8" s="1" t="s">
        <v>2</v>
      </c>
      <c r="B8" s="1" t="s">
        <v>41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</row>
    <row r="9" spans="1:8" s="5" customFormat="1" ht="24.95" customHeight="1" x14ac:dyDescent="0.25">
      <c r="A9" s="3" t="s">
        <v>9</v>
      </c>
      <c r="B9" s="17">
        <v>2282011146.8300004</v>
      </c>
      <c r="C9" s="17">
        <f t="shared" ref="C9:E9" si="0">+C10+C14</f>
        <v>450000000</v>
      </c>
      <c r="D9" s="17">
        <f t="shared" si="0"/>
        <v>50065219.32</v>
      </c>
      <c r="E9" s="17">
        <f t="shared" si="0"/>
        <v>0</v>
      </c>
      <c r="F9" s="17">
        <f>+F10+F14</f>
        <v>2681945927.5100002</v>
      </c>
      <c r="G9" s="17">
        <f>+G10+G14</f>
        <v>58427318.43</v>
      </c>
      <c r="H9" s="17">
        <f>+H10+H14</f>
        <v>186773.65</v>
      </c>
    </row>
    <row r="10" spans="1:8" s="5" customFormat="1" ht="24.95" customHeight="1" x14ac:dyDescent="0.25">
      <c r="A10" s="3" t="s">
        <v>10</v>
      </c>
      <c r="B10" s="17">
        <v>0</v>
      </c>
      <c r="C10" s="17">
        <f t="shared" ref="C10:H10" si="1">+SUM(C11:C13)</f>
        <v>0</v>
      </c>
      <c r="D10" s="17">
        <f t="shared" si="1"/>
        <v>0</v>
      </c>
      <c r="E10" s="17">
        <f t="shared" si="1"/>
        <v>0</v>
      </c>
      <c r="F10" s="17">
        <f>+SUM(F11:F13)</f>
        <v>0</v>
      </c>
      <c r="G10" s="17">
        <f t="shared" si="1"/>
        <v>0</v>
      </c>
      <c r="H10" s="17">
        <f t="shared" si="1"/>
        <v>0</v>
      </c>
    </row>
    <row r="11" spans="1:8" s="5" customFormat="1" ht="24.95" customHeight="1" x14ac:dyDescent="0.25">
      <c r="A11" s="6" t="s">
        <v>11</v>
      </c>
      <c r="B11" s="18">
        <v>0</v>
      </c>
      <c r="C11" s="18">
        <v>0</v>
      </c>
      <c r="D11" s="18">
        <v>0</v>
      </c>
      <c r="E11" s="18">
        <v>0</v>
      </c>
      <c r="F11" s="18">
        <f>+B11+C11+E11-D11</f>
        <v>0</v>
      </c>
      <c r="G11" s="18">
        <v>0</v>
      </c>
      <c r="H11" s="18">
        <v>0</v>
      </c>
    </row>
    <row r="12" spans="1:8" s="5" customFormat="1" ht="24.95" customHeight="1" x14ac:dyDescent="0.25">
      <c r="A12" s="6" t="s">
        <v>12</v>
      </c>
      <c r="B12" s="18">
        <v>0</v>
      </c>
      <c r="C12" s="18">
        <v>0</v>
      </c>
      <c r="D12" s="18">
        <v>0</v>
      </c>
      <c r="E12" s="18">
        <v>0</v>
      </c>
      <c r="F12" s="18">
        <f>+B12+C12+E12-D12</f>
        <v>0</v>
      </c>
      <c r="G12" s="18">
        <v>0</v>
      </c>
      <c r="H12" s="18">
        <v>0</v>
      </c>
    </row>
    <row r="13" spans="1:8" s="5" customFormat="1" ht="24.95" customHeight="1" x14ac:dyDescent="0.25">
      <c r="A13" s="6" t="s">
        <v>13</v>
      </c>
      <c r="B13" s="18">
        <v>0</v>
      </c>
      <c r="C13" s="18">
        <v>0</v>
      </c>
      <c r="D13" s="18">
        <v>0</v>
      </c>
      <c r="E13" s="18">
        <v>0</v>
      </c>
      <c r="F13" s="18">
        <f>+B13+C13+E13-D13</f>
        <v>0</v>
      </c>
      <c r="G13" s="18">
        <v>0</v>
      </c>
      <c r="H13" s="18">
        <v>0</v>
      </c>
    </row>
    <row r="14" spans="1:8" s="5" customFormat="1" ht="24.95" customHeight="1" x14ac:dyDescent="0.25">
      <c r="A14" s="3" t="s">
        <v>14</v>
      </c>
      <c r="B14" s="17">
        <v>2282011146.8300004</v>
      </c>
      <c r="C14" s="17">
        <f>+SUM(C15:C17)</f>
        <v>450000000</v>
      </c>
      <c r="D14" s="17">
        <f>+SUM(D15:D17)</f>
        <v>50065219.32</v>
      </c>
      <c r="E14" s="17">
        <f>+SUM(E15:E17)</f>
        <v>0</v>
      </c>
      <c r="F14" s="17">
        <f t="shared" ref="F14" si="2">+SUM(F15:F17)</f>
        <v>2681945927.5100002</v>
      </c>
      <c r="G14" s="17">
        <f>+SUM(G15:G17)</f>
        <v>58427318.43</v>
      </c>
      <c r="H14" s="17">
        <f>+SUM(H15:H17)</f>
        <v>186773.65</v>
      </c>
    </row>
    <row r="15" spans="1:8" s="5" customFormat="1" ht="24.95" customHeight="1" x14ac:dyDescent="0.25">
      <c r="A15" s="6" t="s">
        <v>15</v>
      </c>
      <c r="B15" s="18">
        <v>2282011146.8300004</v>
      </c>
      <c r="C15" s="18">
        <v>450000000</v>
      </c>
      <c r="D15" s="18">
        <v>50065219.32</v>
      </c>
      <c r="E15" s="18">
        <v>0</v>
      </c>
      <c r="F15" s="18">
        <f>+B15+C15-D15+E15</f>
        <v>2681945927.5100002</v>
      </c>
      <c r="G15" s="18">
        <v>58427318.43</v>
      </c>
      <c r="H15" s="18">
        <v>186773.65</v>
      </c>
    </row>
    <row r="16" spans="1:8" s="5" customFormat="1" ht="24.95" customHeight="1" x14ac:dyDescent="0.25">
      <c r="A16" s="6" t="s">
        <v>16</v>
      </c>
      <c r="B16" s="18">
        <v>0</v>
      </c>
      <c r="C16" s="18">
        <v>0</v>
      </c>
      <c r="D16" s="18">
        <v>0</v>
      </c>
      <c r="E16" s="18">
        <v>0</v>
      </c>
      <c r="F16" s="18">
        <f>+B16+C16+E16-D16</f>
        <v>0</v>
      </c>
      <c r="G16" s="18">
        <v>0</v>
      </c>
      <c r="H16" s="18">
        <v>0</v>
      </c>
    </row>
    <row r="17" spans="1:12" s="5" customFormat="1" ht="24.95" customHeight="1" x14ac:dyDescent="0.25">
      <c r="A17" s="6" t="s">
        <v>17</v>
      </c>
      <c r="B17" s="18">
        <v>0</v>
      </c>
      <c r="C17" s="18">
        <v>0</v>
      </c>
      <c r="D17" s="18">
        <v>0</v>
      </c>
      <c r="E17" s="18">
        <v>0</v>
      </c>
      <c r="F17" s="18">
        <f>+B17+C17+E17-D17</f>
        <v>0</v>
      </c>
      <c r="G17" s="18">
        <v>0</v>
      </c>
      <c r="H17" s="18">
        <v>0</v>
      </c>
    </row>
    <row r="18" spans="1:12" s="5" customFormat="1" ht="24.95" customHeight="1" x14ac:dyDescent="0.25">
      <c r="A18" s="3" t="s">
        <v>18</v>
      </c>
      <c r="B18" s="17">
        <v>1023776657.2800002</v>
      </c>
      <c r="C18" s="17">
        <v>0</v>
      </c>
      <c r="D18" s="17">
        <v>0</v>
      </c>
      <c r="E18" s="17">
        <v>0</v>
      </c>
      <c r="F18" s="17">
        <v>1256319505.48</v>
      </c>
      <c r="G18" s="17">
        <v>0</v>
      </c>
      <c r="H18" s="17">
        <v>0</v>
      </c>
    </row>
    <row r="19" spans="1:12" s="5" customFormat="1" ht="24.95" customHeight="1" x14ac:dyDescent="0.25">
      <c r="A19" s="8" t="s">
        <v>19</v>
      </c>
      <c r="B19" s="17">
        <f>+B9+B18</f>
        <v>3305787804.1100006</v>
      </c>
      <c r="C19" s="17">
        <f t="shared" ref="C19:E19" si="3">+C9+C18</f>
        <v>450000000</v>
      </c>
      <c r="D19" s="17">
        <f t="shared" si="3"/>
        <v>50065219.32</v>
      </c>
      <c r="E19" s="17">
        <f t="shared" si="3"/>
        <v>0</v>
      </c>
      <c r="F19" s="17">
        <f>+F9+F18</f>
        <v>3938265432.9900002</v>
      </c>
      <c r="G19" s="17">
        <f>+G9+G18</f>
        <v>58427318.43</v>
      </c>
      <c r="H19" s="17">
        <f>+H9+H18</f>
        <v>186773.65</v>
      </c>
      <c r="I19" s="10"/>
      <c r="J19" s="10"/>
    </row>
    <row r="20" spans="1:12" s="5" customFormat="1" ht="24.95" customHeight="1" x14ac:dyDescent="0.25">
      <c r="A20" s="3" t="s">
        <v>20</v>
      </c>
      <c r="B20" s="18"/>
      <c r="C20" s="18"/>
      <c r="D20" s="18"/>
      <c r="E20" s="18"/>
      <c r="F20" s="18"/>
      <c r="G20" s="18"/>
      <c r="H20" s="18"/>
    </row>
    <row r="21" spans="1:12" s="5" customFormat="1" ht="24.95" customHeight="1" x14ac:dyDescent="0.25">
      <c r="A21" s="6" t="s">
        <v>21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</row>
    <row r="22" spans="1:12" s="5" customFormat="1" ht="24.95" customHeight="1" x14ac:dyDescent="0.25">
      <c r="A22" s="6" t="s">
        <v>22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12" s="5" customFormat="1" ht="24.95" customHeight="1" x14ac:dyDescent="0.25">
      <c r="A23" s="6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12" s="5" customFormat="1" ht="24.95" customHeight="1" x14ac:dyDescent="0.25">
      <c r="A24" s="8" t="s">
        <v>24</v>
      </c>
      <c r="B24" s="18"/>
      <c r="C24" s="18"/>
      <c r="D24" s="18"/>
      <c r="E24" s="18"/>
      <c r="F24" s="18"/>
      <c r="G24" s="18"/>
      <c r="H24" s="18"/>
    </row>
    <row r="25" spans="1:12" s="5" customFormat="1" ht="24.95" customHeight="1" x14ac:dyDescent="0.25">
      <c r="A25" s="9" t="s">
        <v>25</v>
      </c>
      <c r="B25" s="19">
        <v>800000000</v>
      </c>
      <c r="C25" s="18">
        <v>0</v>
      </c>
      <c r="D25" s="18">
        <v>0</v>
      </c>
      <c r="E25" s="18">
        <v>0</v>
      </c>
      <c r="F25" s="18">
        <f>+B25+C25+E25-D25</f>
        <v>800000000</v>
      </c>
      <c r="G25" s="18">
        <v>32972252.450000003</v>
      </c>
      <c r="H25" s="18">
        <v>58296.959999999999</v>
      </c>
      <c r="I25" s="10"/>
      <c r="K25" s="10"/>
      <c r="L25" s="10"/>
    </row>
    <row r="26" spans="1:12" s="5" customFormat="1" ht="24.95" customHeight="1" x14ac:dyDescent="0.25">
      <c r="A26" s="9" t="s">
        <v>26</v>
      </c>
      <c r="B26" s="18">
        <v>233868464</v>
      </c>
      <c r="C26" s="18">
        <v>0</v>
      </c>
      <c r="D26" s="18">
        <v>0</v>
      </c>
      <c r="E26" s="18">
        <v>0</v>
      </c>
      <c r="F26" s="18">
        <f>+B26+C26+E26-D26</f>
        <v>233868464</v>
      </c>
      <c r="G26" s="18">
        <v>9761630.0600000005</v>
      </c>
      <c r="H26" s="18">
        <v>0</v>
      </c>
    </row>
    <row r="27" spans="1:12" s="5" customFormat="1" ht="24.95" customHeight="1" x14ac:dyDescent="0.25">
      <c r="A27" s="9" t="s">
        <v>27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12" x14ac:dyDescent="0.25">
      <c r="A28" s="11"/>
    </row>
    <row r="29" spans="1:12" x14ac:dyDescent="0.25">
      <c r="A29" s="16" t="s">
        <v>28</v>
      </c>
      <c r="B29" s="16"/>
      <c r="C29" s="16"/>
      <c r="D29" s="16"/>
      <c r="E29" s="16"/>
      <c r="F29" s="16"/>
      <c r="G29" s="16"/>
      <c r="H29" s="16"/>
    </row>
    <row r="30" spans="1:12" x14ac:dyDescent="0.25">
      <c r="A30" s="16"/>
      <c r="B30" s="16"/>
      <c r="C30" s="16"/>
      <c r="D30" s="16"/>
      <c r="E30" s="16"/>
      <c r="F30" s="16"/>
      <c r="G30" s="16"/>
      <c r="H30" s="16"/>
    </row>
    <row r="31" spans="1:12" x14ac:dyDescent="0.25">
      <c r="A31" s="16"/>
      <c r="B31" s="16"/>
      <c r="C31" s="16"/>
      <c r="D31" s="16"/>
      <c r="E31" s="16"/>
      <c r="F31" s="16"/>
      <c r="G31" s="16"/>
      <c r="H31" s="16"/>
    </row>
    <row r="32" spans="1:12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2" t="s">
        <v>29</v>
      </c>
    </row>
    <row r="36" spans="1:8" ht="33.75" x14ac:dyDescent="0.25">
      <c r="A36" s="1" t="s">
        <v>30</v>
      </c>
      <c r="B36" s="1" t="s">
        <v>31</v>
      </c>
      <c r="C36" s="1" t="s">
        <v>32</v>
      </c>
      <c r="D36" s="1" t="s">
        <v>33</v>
      </c>
      <c r="E36" s="1" t="s">
        <v>34</v>
      </c>
      <c r="F36" s="1" t="s">
        <v>35</v>
      </c>
      <c r="G36" s="13"/>
      <c r="H36" s="14"/>
    </row>
    <row r="37" spans="1:8" ht="22.5" x14ac:dyDescent="0.25">
      <c r="A37" s="8" t="s">
        <v>36</v>
      </c>
      <c r="B37" s="4">
        <v>0</v>
      </c>
      <c r="C37" s="4"/>
      <c r="D37" s="4">
        <v>0</v>
      </c>
      <c r="E37" s="4">
        <v>0</v>
      </c>
      <c r="F37" s="4">
        <v>0</v>
      </c>
    </row>
    <row r="38" spans="1:8" ht="24.95" customHeight="1" x14ac:dyDescent="0.25">
      <c r="A38" s="6" t="s">
        <v>37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</row>
    <row r="39" spans="1:8" ht="24.95" customHeight="1" x14ac:dyDescent="0.25">
      <c r="A39" s="6" t="s">
        <v>38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</row>
    <row r="40" spans="1:8" ht="24.95" customHeight="1" x14ac:dyDescent="0.25">
      <c r="A40" s="6" t="s">
        <v>39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</row>
  </sheetData>
  <mergeCells count="6">
    <mergeCell ref="A3:H3"/>
    <mergeCell ref="A5:H5"/>
    <mergeCell ref="A6:H6"/>
    <mergeCell ref="A7:H7"/>
    <mergeCell ref="A29:H32"/>
    <mergeCell ref="A4:H4"/>
  </mergeCells>
  <pageMargins left="0.7" right="0.7" top="0.75" bottom="0.75" header="0.3" footer="0.3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TRIM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Manuel.Urrutia</dc:creator>
  <cp:lastModifiedBy>isabel.garcia</cp:lastModifiedBy>
  <dcterms:created xsi:type="dcterms:W3CDTF">2021-04-19T18:46:17Z</dcterms:created>
  <dcterms:modified xsi:type="dcterms:W3CDTF">2021-07-28T14:31:24Z</dcterms:modified>
</cp:coreProperties>
</file>