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80" windowWidth="20115" windowHeight="7890" tabRatio="666" activeTab="15"/>
  </bookViews>
  <sheets>
    <sheet name="II ok" sheetId="1" r:id="rId1"/>
    <sheet name="IV ok" sheetId="15" r:id="rId2"/>
    <sheet name="V ok" sheetId="17" r:id="rId3"/>
    <sheet name="VI ok" sheetId="18" r:id="rId4"/>
    <sheet name="VII ok" sheetId="2" r:id="rId5"/>
    <sheet name="IX ok" sheetId="3" r:id="rId6"/>
    <sheet name="XI ok" sheetId="4" r:id="rId7"/>
    <sheet name="XVII ok" sheetId="5" r:id="rId8"/>
    <sheet name="XIX ok" sheetId="6" r:id="rId9"/>
    <sheet name="XX ok" sheetId="7" r:id="rId10"/>
    <sheet name="XXI ok" sheetId="8" r:id="rId11"/>
    <sheet name="XXIII ok" sheetId="19" r:id="rId12"/>
    <sheet name="XXVII ok" sheetId="9" r:id="rId13"/>
    <sheet name="XXXI ok" sheetId="10" r:id="rId14"/>
    <sheet name="XL ok" sheetId="11" r:id="rId15"/>
    <sheet name="XLI ok" sheetId="12" r:id="rId16"/>
    <sheet name="XLV ok" sheetId="13" r:id="rId17"/>
    <sheet name="XLVIII ok" sheetId="14" r:id="rId18"/>
  </sheets>
  <externalReferences>
    <externalReference r:id="rId19"/>
  </externalReferences>
  <calcPr calcId="145621"/>
</workbook>
</file>

<file path=xl/calcChain.xml><?xml version="1.0" encoding="utf-8"?>
<calcChain xmlns="http://schemas.openxmlformats.org/spreadsheetml/2006/main">
  <c r="C106" i="19" l="1"/>
  <c r="C105" i="19"/>
  <c r="C104" i="19"/>
  <c r="C103" i="19"/>
  <c r="C102" i="19"/>
  <c r="C101" i="19"/>
  <c r="C100" i="19"/>
  <c r="C99"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D5" i="19"/>
  <c r="D4" i="19"/>
  <c r="F3" i="19"/>
  <c r="D3" i="19"/>
  <c r="C39" i="18"/>
  <c r="C38" i="18"/>
  <c r="C37" i="18"/>
  <c r="C36" i="18"/>
  <c r="C35" i="18"/>
  <c r="C34" i="18"/>
  <c r="C33" i="18"/>
  <c r="C32" i="18"/>
  <c r="C27" i="18"/>
  <c r="C26" i="18"/>
  <c r="C25" i="18"/>
  <c r="C24" i="18"/>
  <c r="C23" i="18"/>
  <c r="C22" i="18"/>
  <c r="C21" i="18"/>
  <c r="C20" i="18"/>
  <c r="C19" i="18"/>
  <c r="C18" i="18"/>
  <c r="C17" i="18"/>
  <c r="C16" i="18"/>
  <c r="C15" i="18"/>
  <c r="C14" i="18"/>
  <c r="C13" i="18"/>
  <c r="C12" i="18"/>
  <c r="D5" i="18"/>
  <c r="D4" i="18"/>
  <c r="F3" i="18"/>
  <c r="D3" i="18"/>
  <c r="C38" i="17"/>
  <c r="C37" i="17"/>
  <c r="C36" i="17"/>
  <c r="C35" i="17"/>
  <c r="C34" i="17"/>
  <c r="C33" i="17"/>
  <c r="C32" i="17"/>
  <c r="C31" i="17"/>
  <c r="C26" i="17"/>
  <c r="C25" i="17"/>
  <c r="C24" i="17"/>
  <c r="C23" i="17"/>
  <c r="C22" i="17"/>
  <c r="C21" i="17"/>
  <c r="C20" i="17"/>
  <c r="C19" i="17"/>
  <c r="C18" i="17"/>
  <c r="C17" i="17"/>
  <c r="C16" i="17"/>
  <c r="C15" i="17"/>
  <c r="C14" i="17"/>
  <c r="C13" i="17"/>
  <c r="C12" i="17"/>
  <c r="D5" i="17"/>
  <c r="D4" i="17"/>
  <c r="F3" i="17"/>
  <c r="D3" i="17"/>
  <c r="C30" i="15"/>
  <c r="C29" i="15"/>
  <c r="C28" i="15"/>
  <c r="C27" i="15"/>
  <c r="C26" i="15"/>
  <c r="C25" i="15"/>
  <c r="C24" i="15"/>
  <c r="C23" i="15"/>
  <c r="C18" i="15"/>
  <c r="C17" i="15"/>
  <c r="C16" i="15"/>
  <c r="C15" i="15"/>
  <c r="C14" i="15"/>
  <c r="C13" i="15"/>
  <c r="C12" i="15"/>
  <c r="D5" i="15"/>
  <c r="D4" i="15"/>
  <c r="F3" i="15"/>
  <c r="D3" i="15"/>
  <c r="D30" i="14" l="1"/>
  <c r="D29" i="14"/>
  <c r="D28" i="14"/>
  <c r="D27" i="14"/>
  <c r="D26" i="14"/>
  <c r="D25" i="14"/>
  <c r="D24" i="14"/>
  <c r="D19" i="14"/>
  <c r="D18" i="14"/>
  <c r="D17" i="14"/>
  <c r="D16" i="14"/>
  <c r="D15" i="14"/>
  <c r="D14" i="14"/>
  <c r="D13" i="14"/>
  <c r="E3" i="14" s="1"/>
  <c r="D12" i="14"/>
  <c r="E4" i="14"/>
  <c r="G3" i="14"/>
  <c r="E5" i="14" l="1"/>
  <c r="D31" i="13"/>
  <c r="D30" i="13"/>
  <c r="D29" i="13"/>
  <c r="D28" i="13"/>
  <c r="D27" i="13"/>
  <c r="D26" i="13"/>
  <c r="D25" i="13"/>
  <c r="D24" i="13"/>
  <c r="D19" i="13"/>
  <c r="D18" i="13"/>
  <c r="D17" i="13"/>
  <c r="D16" i="13"/>
  <c r="D15" i="13"/>
  <c r="D14" i="13"/>
  <c r="D13" i="13"/>
  <c r="E3" i="13" s="1"/>
  <c r="D12" i="13"/>
  <c r="E4" i="13"/>
  <c r="G3" i="13"/>
  <c r="D66" i="12"/>
  <c r="D65" i="12"/>
  <c r="D64" i="12"/>
  <c r="D63" i="12"/>
  <c r="D62" i="12"/>
  <c r="D61" i="12"/>
  <c r="D60" i="12"/>
  <c r="D59"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E3" i="12" s="1"/>
  <c r="D12" i="12"/>
  <c r="E4" i="12"/>
  <c r="G3" i="12"/>
  <c r="D32" i="11"/>
  <c r="D31" i="11"/>
  <c r="D30" i="11"/>
  <c r="D29" i="11"/>
  <c r="D28" i="11"/>
  <c r="D27" i="11"/>
  <c r="E4" i="11" s="1"/>
  <c r="D26" i="11"/>
  <c r="D25" i="11"/>
  <c r="D20" i="11"/>
  <c r="D19" i="11"/>
  <c r="D18" i="11"/>
  <c r="D17" i="11"/>
  <c r="D16" i="11"/>
  <c r="D15" i="11"/>
  <c r="D14" i="11"/>
  <c r="D13" i="11"/>
  <c r="D12" i="11"/>
  <c r="G3" i="11"/>
  <c r="E3" i="11"/>
  <c r="D34" i="10"/>
  <c r="D33" i="10"/>
  <c r="D32" i="10"/>
  <c r="D31" i="10"/>
  <c r="D30" i="10"/>
  <c r="D29" i="10"/>
  <c r="D28" i="10"/>
  <c r="D27" i="10"/>
  <c r="D22" i="10"/>
  <c r="D21" i="10"/>
  <c r="D20" i="10"/>
  <c r="D19" i="10"/>
  <c r="D18" i="10"/>
  <c r="D17" i="10"/>
  <c r="D16" i="10"/>
  <c r="D15" i="10"/>
  <c r="D14" i="10"/>
  <c r="D13" i="10"/>
  <c r="D12" i="10"/>
  <c r="E5" i="10"/>
  <c r="E4" i="10"/>
  <c r="G3" i="10"/>
  <c r="E3" i="10"/>
  <c r="D40" i="9"/>
  <c r="D39" i="9"/>
  <c r="D38" i="9"/>
  <c r="D37" i="9"/>
  <c r="D36" i="9"/>
  <c r="D35" i="9"/>
  <c r="E4" i="9" s="1"/>
  <c r="D34" i="9"/>
  <c r="D33" i="9"/>
  <c r="D28" i="9"/>
  <c r="D27" i="9"/>
  <c r="D26" i="9"/>
  <c r="D25" i="9"/>
  <c r="D24" i="9"/>
  <c r="D23" i="9"/>
  <c r="D22" i="9"/>
  <c r="D21" i="9"/>
  <c r="D20" i="9"/>
  <c r="D19" i="9"/>
  <c r="D18" i="9"/>
  <c r="D17" i="9"/>
  <c r="D16" i="9"/>
  <c r="D15" i="9"/>
  <c r="D14" i="9"/>
  <c r="D13" i="9"/>
  <c r="D12" i="9"/>
  <c r="G3" i="9"/>
  <c r="E3" i="9"/>
  <c r="D39" i="8"/>
  <c r="D38" i="8"/>
  <c r="D37" i="8"/>
  <c r="D36" i="8"/>
  <c r="D35" i="8"/>
  <c r="D34" i="8"/>
  <c r="D33" i="8"/>
  <c r="D32" i="8"/>
  <c r="D27" i="8"/>
  <c r="D26" i="8"/>
  <c r="D25" i="8"/>
  <c r="D24" i="8"/>
  <c r="D23" i="8"/>
  <c r="D22" i="8"/>
  <c r="D21" i="8"/>
  <c r="D20" i="8"/>
  <c r="D19" i="8"/>
  <c r="D18" i="8"/>
  <c r="D17" i="8"/>
  <c r="D16" i="8"/>
  <c r="D15" i="8"/>
  <c r="D14" i="8"/>
  <c r="E3" i="8" s="1"/>
  <c r="E5" i="8" s="1"/>
  <c r="D13" i="8"/>
  <c r="D12" i="8"/>
  <c r="E4" i="8"/>
  <c r="G3" i="8"/>
  <c r="D45" i="7"/>
  <c r="D44" i="7"/>
  <c r="D43" i="7"/>
  <c r="D42" i="7"/>
  <c r="D41" i="7"/>
  <c r="D40" i="7"/>
  <c r="D39" i="7"/>
  <c r="D38" i="7"/>
  <c r="D33" i="7"/>
  <c r="D32" i="7"/>
  <c r="D31" i="7"/>
  <c r="D30" i="7"/>
  <c r="D29" i="7"/>
  <c r="D28" i="7"/>
  <c r="D27" i="7"/>
  <c r="D26" i="7"/>
  <c r="D25" i="7"/>
  <c r="D24" i="7"/>
  <c r="D23" i="7"/>
  <c r="D22" i="7"/>
  <c r="D21" i="7"/>
  <c r="D20" i="7"/>
  <c r="D19" i="7"/>
  <c r="D18" i="7"/>
  <c r="D17" i="7"/>
  <c r="D16" i="7"/>
  <c r="D15" i="7"/>
  <c r="D14" i="7"/>
  <c r="E3" i="7" s="1"/>
  <c r="E5" i="7" s="1"/>
  <c r="D13" i="7"/>
  <c r="D12" i="7"/>
  <c r="E4" i="7"/>
  <c r="G3" i="7"/>
  <c r="D45" i="6"/>
  <c r="D44" i="6"/>
  <c r="D43" i="6"/>
  <c r="D42" i="6"/>
  <c r="D41" i="6"/>
  <c r="D40" i="6"/>
  <c r="D39" i="6"/>
  <c r="D38" i="6"/>
  <c r="D33" i="6"/>
  <c r="D32" i="6"/>
  <c r="D31" i="6"/>
  <c r="D30" i="6"/>
  <c r="D29" i="6"/>
  <c r="D28" i="6"/>
  <c r="D27" i="6"/>
  <c r="D26" i="6"/>
  <c r="D25" i="6"/>
  <c r="D24" i="6"/>
  <c r="D23" i="6"/>
  <c r="D22" i="6"/>
  <c r="D21" i="6"/>
  <c r="D20" i="6"/>
  <c r="D19" i="6"/>
  <c r="D18" i="6"/>
  <c r="D17" i="6"/>
  <c r="D16" i="6"/>
  <c r="D15" i="6"/>
  <c r="D14" i="6"/>
  <c r="D13" i="6"/>
  <c r="D12" i="6"/>
  <c r="E4" i="6"/>
  <c r="G3" i="6"/>
  <c r="E3" i="6"/>
  <c r="D36" i="5"/>
  <c r="D35" i="5"/>
  <c r="D34" i="5"/>
  <c r="D33" i="5"/>
  <c r="D32" i="5"/>
  <c r="D31" i="5"/>
  <c r="D30" i="5"/>
  <c r="D29" i="5"/>
  <c r="D24" i="5"/>
  <c r="D23" i="5"/>
  <c r="D22" i="5"/>
  <c r="D21" i="5"/>
  <c r="D20" i="5"/>
  <c r="D19" i="5"/>
  <c r="D18" i="5"/>
  <c r="D17" i="5"/>
  <c r="D16" i="5"/>
  <c r="D15" i="5"/>
  <c r="D14" i="5"/>
  <c r="D13" i="5"/>
  <c r="D12" i="5"/>
  <c r="E4" i="5"/>
  <c r="E5" i="5" s="1"/>
  <c r="G3" i="5"/>
  <c r="E3" i="5"/>
  <c r="D37" i="4"/>
  <c r="D36" i="4"/>
  <c r="D35" i="4"/>
  <c r="D34" i="4"/>
  <c r="D33" i="4"/>
  <c r="D32" i="4"/>
  <c r="E4" i="4" s="1"/>
  <c r="D31" i="4"/>
  <c r="D30" i="4"/>
  <c r="D25" i="4"/>
  <c r="D24" i="4"/>
  <c r="D23" i="4"/>
  <c r="D22" i="4"/>
  <c r="D21" i="4"/>
  <c r="D20" i="4"/>
  <c r="D19" i="4"/>
  <c r="D18" i="4"/>
  <c r="D17" i="4"/>
  <c r="D16" i="4"/>
  <c r="D15" i="4"/>
  <c r="D14" i="4"/>
  <c r="D13" i="4"/>
  <c r="D12" i="4"/>
  <c r="G3" i="4"/>
  <c r="E3" i="4"/>
  <c r="D75" i="3"/>
  <c r="D74" i="3"/>
  <c r="D73" i="3"/>
  <c r="D72" i="3"/>
  <c r="D71" i="3"/>
  <c r="D70" i="3"/>
  <c r="D69" i="3"/>
  <c r="D68"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E4" i="3"/>
  <c r="G3" i="3"/>
  <c r="E3" i="3"/>
  <c r="E5" i="3" s="1"/>
  <c r="D32" i="2"/>
  <c r="D31" i="2"/>
  <c r="D30" i="2"/>
  <c r="D29" i="2"/>
  <c r="D28" i="2"/>
  <c r="D27" i="2"/>
  <c r="D26" i="2"/>
  <c r="D25" i="2"/>
  <c r="D21" i="2"/>
  <c r="D20" i="2"/>
  <c r="D19" i="2"/>
  <c r="D18" i="2"/>
  <c r="D17" i="2"/>
  <c r="D16" i="2"/>
  <c r="D15" i="2"/>
  <c r="D14" i="2"/>
  <c r="D13" i="2"/>
  <c r="D12" i="2"/>
  <c r="E4" i="2"/>
  <c r="G3" i="2"/>
  <c r="E3" i="2"/>
  <c r="D36" i="1"/>
  <c r="D35" i="1"/>
  <c r="D34" i="1"/>
  <c r="D33" i="1"/>
  <c r="D32" i="1"/>
  <c r="D31" i="1"/>
  <c r="D30" i="1"/>
  <c r="D29" i="1"/>
  <c r="D26" i="1"/>
  <c r="D25" i="1"/>
  <c r="D24" i="1"/>
  <c r="D23" i="1"/>
  <c r="D22" i="1"/>
  <c r="D21" i="1"/>
  <c r="D20" i="1"/>
  <c r="D19" i="1"/>
  <c r="D18" i="1"/>
  <c r="D17" i="1"/>
  <c r="D16" i="1"/>
  <c r="D15" i="1"/>
  <c r="D14" i="1"/>
  <c r="D13" i="1"/>
  <c r="E3" i="1" s="1"/>
  <c r="E5" i="1" s="1"/>
  <c r="D12" i="1"/>
  <c r="E4" i="1"/>
  <c r="G3" i="1"/>
  <c r="E5" i="11" l="1"/>
  <c r="E5" i="2"/>
  <c r="E5" i="12"/>
  <c r="E5" i="6"/>
  <c r="E5" i="13"/>
  <c r="E5" i="9"/>
  <c r="E5" i="4"/>
</calcChain>
</file>

<file path=xl/sharedStrings.xml><?xml version="1.0" encoding="utf-8"?>
<sst xmlns="http://schemas.openxmlformats.org/spreadsheetml/2006/main" count="1719" uniqueCount="637">
  <si>
    <t>Art. 55 - Fracción II. Estructura orgánica</t>
  </si>
  <si>
    <t>Criterios Sustantivos</t>
  </si>
  <si>
    <t>Criterios Adjetivos</t>
  </si>
  <si>
    <t>Aplica a todos los sujetos obligados</t>
  </si>
  <si>
    <t>Fracción:</t>
  </si>
  <si>
    <t>Periodo de actualización: Trimestral</t>
  </si>
  <si>
    <t>Criterios Sustantivos de contenido</t>
  </si>
  <si>
    <t>Criterio</t>
  </si>
  <si>
    <t>Valoración</t>
  </si>
  <si>
    <t>Tipo</t>
  </si>
  <si>
    <t>Observaciones, Recomendaciones y/o Requerimientos</t>
  </si>
  <si>
    <t>Criterio 1. Denominación del Área (de acuerdo con el catálogo que en su caso regule la actividad del sujeto obligado)</t>
  </si>
  <si>
    <t>Observación</t>
  </si>
  <si>
    <t>Ninguna</t>
  </si>
  <si>
    <t>Criterio 2. Denominación del puesto (de acuerdo con el catálogo que en su caso regule la actividad del sujeto obligado). La información deberá estar ordenada de tal forma que sea posible visualizar los niveles de jerarquía y sus relaciones de dependencia</t>
  </si>
  <si>
    <t>Criterio 3. Denominación del cargo (de conformidad con nombramiento otorgado)</t>
  </si>
  <si>
    <t>Criterio 4. Clave o nivel del puesto (en su caso) de acuerdo con el catálogo que regule la actividad del sujeto obligado]</t>
  </si>
  <si>
    <t>Criterio 5. Tipo de integrante del sujeto obligado (funcionario / servidor público / empleado / representante popular / miembro del poder judicial / miembro de órgano autónomo [especificar denominación] / personal de confianza / prestador de servicios profesionales / otro [especificar denominación])</t>
  </si>
  <si>
    <t>Criterio 6. Área de adscripción (Área inmediata superior)</t>
  </si>
  <si>
    <t>Criterio 7. Por cada puesto y/o cargo de la estructura se deberá especificar la denominación de la norma que establece sus atribuciones, responsabilidades y/o funciones, según sea el caso</t>
  </si>
  <si>
    <t>No señala ninguna norma</t>
  </si>
  <si>
    <t>Criterio 8. Fundamento legal (artículo y/o fracción) que sustenta el puesto</t>
  </si>
  <si>
    <t>No especifica artículo o fracción</t>
  </si>
  <si>
    <t>Criterio 9. Por cada puesto o cargo deben desplegarse las atribuciones, responsabilidades y/o funciones, según sea el caso</t>
  </si>
  <si>
    <t>Criterio 10. Hipervínculo al perfil y/o requerimientos del puesto o cargo, en caso de existir de acuerdo con la normatividad que aplique</t>
  </si>
  <si>
    <t>Criterio 11. En cada nivel de estructura se deben incluir, en su caso, a los prestadores de servicios profesionales o los miembros que se integren al sujeto obligado de conformidad con las disposiciones aplicables (por ejemplo, en puestos honoríficos)</t>
  </si>
  <si>
    <t>Poner la leyenda "el cargo pertenece a la estructura orgánica del sujeto obligado"</t>
  </si>
  <si>
    <t>Criterio 12. Hipervínculo al organigrama completo (forma gráfica) acorde a su normatividad, el cual deberá contener el número de dictamen o similar</t>
  </si>
  <si>
    <t>No abre el organigrama</t>
  </si>
  <si>
    <t>Criterio 13. Respecto de los prestadores de servicios profesionales reportados se incluirá una leyenda que especifique que éstos no forman parte de la estructura orgánica del sujeto obligado, toda vez que fungen como apoyo para el desarrollo de las actividades de los puestos que sí conforman la estructura</t>
  </si>
  <si>
    <t>Criterio 14. Periodo de actualización de la información: trimestral. En su caso, 20 días naturales después de la aprobación de alguna modificación a la estructura orgánica</t>
  </si>
  <si>
    <t>No señala período que se informa. Se sugiere plasmarlo en la nota bajo el fotmato "del día/mes/año al día/mes/año"</t>
  </si>
  <si>
    <t>Criterio 15. La información publicada deberá estar actualizada al periodo que corresponde, de acuerdo con la Tabla de actualización y conservación de la información</t>
  </si>
  <si>
    <t>Al no señalar el período que se informa, no se puede determinar sl corresponde al período vigente</t>
  </si>
  <si>
    <t>Criterio 16. Conservar en el sitio de Internet y a través de la Plataforma Nacional la información vigente, de acuerdo con la Tabla de actualización y conservación de la información</t>
  </si>
  <si>
    <t>Criterio 17. Área(s) o unidad(es) administrativa(s) que genera(n) o posee(n) la información respectiva y son responsables de publicarla y actualizarla</t>
  </si>
  <si>
    <t>Criterio 18. Fecha de actualización de la información publicada con el formato día/mes/año (por ej. 31/Marzo/2016)</t>
  </si>
  <si>
    <t>La fecha excede del período vigente sin que justifique lo anterior, pues debe ser del 1° al 20 de abril</t>
  </si>
  <si>
    <t>Criterio 19. Fecha de validación de la información publicada con el formato día/mes/año (por ej. 31/Marzo/2016)</t>
  </si>
  <si>
    <t>Criterio 20. La información publicada se organiza mediante el formato "A55-FII", en el que se incluyen todos los campos especificados en los criterios sustantivos de contenido</t>
  </si>
  <si>
    <t>Criterio 21. El soporte de la información permite su reutilización</t>
  </si>
  <si>
    <t>Art. 55 - Fracción VII. Directorio</t>
  </si>
  <si>
    <t>Criterio 1. Clave o nivel del puesto (de acuerdo con el catálogo que regule la actividad del sujeto obligado)</t>
  </si>
  <si>
    <t>Criterio 2. Denominación del cargo o nombramiento otorgado</t>
  </si>
  <si>
    <t>Criterio 3. Nombre del servidor(a) público(a)(nombre[s], primer apellido, segundo apellido), integrante y/o miembro del sujeto obligado, y/o persona que desempeñe un empleo, cargo o comisión y/o ejerza actos de autoridad[1]. En su caso, incluir una leyenda que especifique el motivo por el cual no existe servidor público ocupando el cargo, por ejemplo: Vacante</t>
  </si>
  <si>
    <t>Criterio 4. Área o unidad administrativa de adscripción (de acuerdo con el catálogo de unidades administrativas o puestos)</t>
  </si>
  <si>
    <t>Criterio 5. Fecha de alta en el cargo con el formato día/mes/año (ej. 31/Marzo/2016)</t>
  </si>
  <si>
    <t>Criterio 6. Domicilio para recibir correspondencia oficial (tipo de vialidad [catálogo], nombre de vialidad [calle], número exterior, número interior [en su caso], tipo de asentamiento humano [catálogo], nombre de asentamiento humano [colonia], clave de la localidad [catálogo], nombre de la localidad [catálogo], clave del municipio [catálogo], nombre del municipio o delegación [catálogo], clave de la entidad federativa [catálogo], nombre de la entidad federativa [catálogo], código postal)[2]</t>
  </si>
  <si>
    <t>En número interior no abreviar, poner la leyenda completa</t>
  </si>
  <si>
    <t>Criterio 7. Número(s) de teléfono(s) oficial(es) y extensión (es)</t>
  </si>
  <si>
    <t>Criterio 8. Correo electrónico oficial, en su caso</t>
  </si>
  <si>
    <t>Criterio 9. Respecto de los prestadores de servicios profesionales reportados se incluirá una leyenda que especifique que éstos no forman parte de la estructura orgánica del sujeto obligado toda vez que fungen como apoyo para el desarrollo de las actividades de los puestos que sí conforman la estructura</t>
  </si>
  <si>
    <t>Se sugiere plasmar la leyenda de que el crago forma parte de la estructura orgánica del sujeto obligado</t>
  </si>
  <si>
    <t>Criterio 10. Periodo de actualización de la información: trimestral</t>
  </si>
  <si>
    <t>Criterio 11. La información publicada deberá estar actualizada al periodo que corresponde de acuerdo con la Tabla de actualización y conservación de la información</t>
  </si>
  <si>
    <t>Criterio 12. Conservar en el sitio de Internet y a través de la Plataforma Nacional la información de acuerdo con la Tabla de actualización y conservación de la información</t>
  </si>
  <si>
    <t>Criterio 13. Área(s) o unidad(es) administrativa(s) que genera(n) o posee(n) la información respectiva y son responsables de publicarla y actualizarla</t>
  </si>
  <si>
    <t>Criterio 14. Fecha de actualización de la información publicada con el formato día/mes/año (por ej. 31/Marzo/2016)</t>
  </si>
  <si>
    <t>Al no señalar el período que se informa, no se puede determinar sl la fecha es correcta. La fecha excede del período trimestral que debía ser actualizada sin que se justifique lo anterior, pues debe ser entre el 1° y el 20 de abril</t>
  </si>
  <si>
    <t>Criterio 15. Fecha de validación de la información publicada con el formato día/mes/año (por ej. 31/Marzo/2016)</t>
  </si>
  <si>
    <t>Criterio 16. La información publicada se organiza mediante el formato "A55-FVII", en el que se incluyen todos los campos especificados en los criterios sustantivos de contenido</t>
  </si>
  <si>
    <t>Criterio 17. El soporte de la información permite su reutilización</t>
  </si>
  <si>
    <t>Art. 55 - Fracción IX. Gastos de representación y viáticos</t>
  </si>
  <si>
    <t>Criterio 1. Ejercicio</t>
  </si>
  <si>
    <t>No señala el ejercicio 2017</t>
  </si>
  <si>
    <t>Criterio 2. Periodo que se informa</t>
  </si>
  <si>
    <t>El período debe ser trimestral, y solo reporta algunos meses, sin justificar lo anterior. Se sugiere plasmarlo bajo el formato "día/mes/año al día/mes/año"</t>
  </si>
  <si>
    <t>Criterio 3. Tipo de integrante del sujeto obligado (funcionario, servidor[a] público[a], integrantes, miembros y/o toda persona que desempeñe un empleo, cargo o comisión en los sujetos obligados y/o ejerza actos de autoridad en ellos, empleado, representante popular, miembro del poder judicial, miembro de órgano autónomo [especificar denominación], personal de confianza, prestador de servicios profesionales, otro [especificar denominación])</t>
  </si>
  <si>
    <t>Criterio 4. Clave o nivel del puesto (de acuerdo con el catálogo que en su caso regule la actividad del sujeto obligado)</t>
  </si>
  <si>
    <t>Criterio 5. Denominación del puesto (de acuerdo con el catálogo que en su caso regule la actividad del sujeto obligado, por ej. Subdirector[a] A)</t>
  </si>
  <si>
    <t>Criterio 6. Denominación del cargo (de conformidad con el nombramiento otorgado, por ej. Subdirector[a] de recursos humanos)</t>
  </si>
  <si>
    <t>Criterio 7. Área de adscripción o unidad administrativa (de acuerdo con el catálogo de unidades administrativas o puestos si así corresponde)</t>
  </si>
  <si>
    <t>Criterio 8. Nombre completo del (la) servidor(a) público(a), trabajador, prestador de servicios, miembro y/o toda persona que desempeñe un empleo, cargo o comisión y/o ejerza actos de autoridad en el sujeto obligado (nombre[s], primer apellido, segundo apellido)</t>
  </si>
  <si>
    <t>Criterio 9. Denominación del encargo o comisión</t>
  </si>
  <si>
    <t>Criterio 10. Tipo de viaje (nacional / internacional)</t>
  </si>
  <si>
    <t>Criterio 11. Número de personas acompañantes en el encargo o comisión del trabajador, prestador de servicios, servidor(a) público(a), miembro y/o toda persona que desempeñe un empleo, cargo o comisión y/o ejerza actos de autoridad en el sujeto obligado comisionado</t>
  </si>
  <si>
    <t>Criterio 12. Importe ejercido por el total de acompañantes</t>
  </si>
  <si>
    <t>Se sugiere poner 0 en lugar de -</t>
  </si>
  <si>
    <t>Criterio 13. Origen del encargo o comisión (país, estado y ciudad)</t>
  </si>
  <si>
    <t>Criterio 14. Destino del encargo o comisión (país, estado y ciudad)</t>
  </si>
  <si>
    <t>Criterio 15. Motivo del encargo o comisión</t>
  </si>
  <si>
    <t>Criterio 16. Fecha de salida: con el formato día/mes/año (por ej. 31/Marzo/2016)</t>
  </si>
  <si>
    <t>Criterio 17. Fecha de regreso: con el formato día/mes/año (por ej. 30/Abril/2016)</t>
  </si>
  <si>
    <t>Criterio 18. Clave de la partida de cada uno de los conceptos correspondientes, con base en el Clasificador por Objeto del Gasto o Clasificador Contable que aplique</t>
  </si>
  <si>
    <t>Debe ser un solo ID para todas las partidas de cada una de las comisiones para que vayan en una sola fila de información y no dejar en blanco</t>
  </si>
  <si>
    <t>Criterio 19. Denominación de la partida de cada uno de los conceptos correspondientes, los cuales deberán ser armónicos con el Clasificador por Objeto del Gasto o Clasificador Contable que aplique. Por ejemplo: pasajes aéreos, terrestres, marítimos, lacustres y fluviales; autotransporte; viáticos en el país o en el extranjero; gastos de instalación y traslado de menaje; servicios integrales de traslado y viáticos; otros servicios de traslado y hospedaje; otra (especificar)</t>
  </si>
  <si>
    <t>Criterio 20. Importe ejercido erogado por concepto de viáticos</t>
  </si>
  <si>
    <t>Criterio 21. Importe total ejercido erogado con motivo del encargo o comisión</t>
  </si>
  <si>
    <t>Criterio 22. Importe total de gastos no erogados derivados del encargo o comisión</t>
  </si>
  <si>
    <t>Criterio 23. Fecha de entrega del informe de la comisión o encargo encomendado, con el formato día/mes/año (por ej. 31/Marzo/2016)</t>
  </si>
  <si>
    <t>Criterio 24. Hipervínculo al informe de la comisión o encargo encomendado, donde se señalen las actividades realizadas, los resultados obtenidos, las contribuciones a la institución y las conclusiones; en su caso, se deberá incluir una leyenda explicando lo que corresponda</t>
  </si>
  <si>
    <t>Se señala NPS en algunas filas sin que justifique lo anterior</t>
  </si>
  <si>
    <t>Criterio 25. Hipervínculo a las facturas o comprobantes que soporten las erogaciones realizadas</t>
  </si>
  <si>
    <t>Debe ser un solo ID para todas lasfacturas de cada una de las comisiones para que vayan en una sola fila de información y no dejar en blanco</t>
  </si>
  <si>
    <t>Criterio 26. Hipervínculo a la normatividad que regula los gastos por concepto de viáticos del sujeto obligado</t>
  </si>
  <si>
    <t>No se encuentran habilitados los hipervínculos</t>
  </si>
  <si>
    <t>Criterio 27. Ejercicio</t>
  </si>
  <si>
    <t>No hay información sobre el formato B</t>
  </si>
  <si>
    <t>Criterio 28. Periodo que se reporta</t>
  </si>
  <si>
    <t>Criterio 29. Tipo de miembro del sujeto obligado (funcionario, servidor[a] público[a] y/o toda persona que desempeñe un empleo, cargo o comisión y/o ejerza actos de autoridad en el sujeto obligado; empleado, representante popular, miembro del poder judicial, miembro de órgano autónomo [especificar denominación], personal de confianza, integrante, prestador de servicios profesionales, otro [señalar denominación])</t>
  </si>
  <si>
    <t>Criterio 30. Clave o nivel del puesto (de acuerdo con el catálogo que en su caso regule la actividad del sujeto obligado)</t>
  </si>
  <si>
    <t>Criterio 31. Denominación del puesto (de acuerdo con el catálogo que en su caso regule la actividad del sujeto obligado, por ej. Subdirector[a] A)</t>
  </si>
  <si>
    <t>Criterio 32. Denominación del cargo (de conformidad con el nombramiento otorgado, por ej. Subdirector[a] de recursos humanos)</t>
  </si>
  <si>
    <t>Criterio 33. Área de adscripción (de acuerdo con el catálogo de unidades administrativas o puestos, si así corresponde)</t>
  </si>
  <si>
    <t>Criterio 34. Nombre completo del (la) servidor(a) público(a), trabajador, prestador de servicios, miembro y/o toda persona que desempeñe un empleo, cargo o comisión y/o ejerzan actos de autoridad en el sujeto obligado (nombre[s], primer apellido y segundo apellido)</t>
  </si>
  <si>
    <t>Criterio 35. Denominación del acto de representación</t>
  </si>
  <si>
    <t>Criterio 36. Tipo de viaje (nacional/internacional)</t>
  </si>
  <si>
    <t>Criterio 37. Número de personas acompañantes en el acto de representación del trabajador, prestador de servicios, servidor(a) público(a), miembro y/o toda persona que desempeñe un empleo, cargo o comisión y/o ejerzan actos de autoridad comisionado</t>
  </si>
  <si>
    <t>Criterio 38. Importe ejercido por el total de acompañantes</t>
  </si>
  <si>
    <t>Criterio 39. Origen del acto de representación (país, estado y ciudad)</t>
  </si>
  <si>
    <t>Criterio 40. Destino del acto de representación (país, estado y ciudad)</t>
  </si>
  <si>
    <t>Criterio 41. Motivo del acto de representación</t>
  </si>
  <si>
    <t>Criterio 42. Fecha de salida: con el formato día/mes/año (por ej. 31/Marzo/2016)</t>
  </si>
  <si>
    <t>Criterio 43. Fecha de regreso: con el formato día/mes/año (por ej. 30/Abril/2016)</t>
  </si>
  <si>
    <t>Criterio 44. Clave de la partida de cada uno de los conceptos correspondientes, con base en el Clasificador por Objeto del Gasto o Clasificador Contable que aplique</t>
  </si>
  <si>
    <t>Criterio 45. Denominación de la partida de cada uno de los conceptos correspondientes, los cuales deberán ser armónicos con el Clasificador por Objeto del Gasto o Clasificador Contable que aplique. Por ejemplo: pasajes aéreos, terrestres, marítimos, lacustres y fluviales; autotransporte; viáticos en el país o en el extranjero; gastos de instalación y traslado de menaje; servicios integrales de traslado y viáticos; otros servicios de traslado y hospedaje; otro (especificar)</t>
  </si>
  <si>
    <t>Criterio 46. Importe ejercido erogado por concepto de gastos de representación</t>
  </si>
  <si>
    <t>Criterio 47. Importe total ejercido erogado con motivo del acto de representación</t>
  </si>
  <si>
    <t>Criterio 48. Importe total de gastos no erogados derivados del acto de representación</t>
  </si>
  <si>
    <t>Criterio 49. Fecha de entrega del informe del acto de representación encomendado, con el formato día/mes/año (por ej. 31/Marzo/2016)</t>
  </si>
  <si>
    <t>Criterio 50. Hipervínculo al informe del acto de representación encomendado, donde se señalen las actividades realizadas, los resultados obtenidos, las contribuciones a la institución y las conclusiones; en su caso, se deberá incluir una leyenda explicando lo que corresponda</t>
  </si>
  <si>
    <t>Criterio 51. Hipervínculo a las facturas o comprobantes que soporten las erogaciones realizadas</t>
  </si>
  <si>
    <t>Criterio 52. Hipervínculo a la normatividad que regula los gastos de representación del sujeto obligado</t>
  </si>
  <si>
    <t>Criterio 53. Periodo de actualización de la información: trimestral</t>
  </si>
  <si>
    <t>No hay información 2017 y falta el formato B. Se sugiere plasmarlo bajo el formato "día/mes/año al día/mes/año"</t>
  </si>
  <si>
    <t>Criterio 54. La información publicada deberá estar actualizada al periodo que corresponde de acuerdo con la Tabla de actualización y conservación de la información</t>
  </si>
  <si>
    <t>No hay información 2017 y falta el formato B</t>
  </si>
  <si>
    <t>Criterio 55. Conservar en el sitio de Internet y a través de la Plataforma Nacional la información de acuerdo con la Tabla de actualización y conservación de la información</t>
  </si>
  <si>
    <t>El formato señala ejercicio 2015 y 2016 pero sin desglosar por períodos trimestrales y falta el formato B</t>
  </si>
  <si>
    <t>Criterio 56. Área(s) o unidad(es) administrativa(s) que genera(n) o posee(n) la información respectiva y son responsables de publicarla y actualizarla</t>
  </si>
  <si>
    <t>Criterio 57. Fecha de actualización de la información publicada con el formato día/mes/año (por ej. 31/Marzo/2016)</t>
  </si>
  <si>
    <t>Falta información 2017. La fecha es extermporánea, sin justificar lo anterior</t>
  </si>
  <si>
    <t>Criterio 58. Fecha de validación de la información publicada con el formato día/mes/año (por ej. 30/Abril/2016)</t>
  </si>
  <si>
    <t>Criterio 59. La información publicada se organiza mediante los formatos "A55-FIXA" y "A55-FIXB", en los cuales se incluyen todos los campos especificados en los criterios sustantivos de contenido</t>
  </si>
  <si>
    <t>Criterio 60. El soporte de la información permite su reutilización</t>
  </si>
  <si>
    <t>Art. 55 - Fracción XI. Contrataciones honorarios</t>
  </si>
  <si>
    <t>Hacer un formato por año; el período es trimestral y señala marzo-mayo. Adecuarla para el formato "del día/mes/año al día/mes/año)</t>
  </si>
  <si>
    <t>Criterio 3. Tipo de contratación: régimen de servicios profesionales por honorarios o servicios profesionales por honorarios asimilados a salarios</t>
  </si>
  <si>
    <t>Criterio 4. Partida presupuestal de los recursos con que se cubran los honorarios pactados, con base en el Clasificador por Objeto del Gasto o Clasificador Contable que aplique</t>
  </si>
  <si>
    <t>Criterio 5. Nombre completo de la persona contratada (nombre[s], primer apellido, segundo apellido)</t>
  </si>
  <si>
    <t>Si es personal moral, no se debe plasmar en el rubro de persona física NPS, dejarlo en blanco</t>
  </si>
  <si>
    <t>Criterio 6. Número de contrato</t>
  </si>
  <si>
    <t>Criterio 7. Hipervínculo al contrato correspondiente</t>
  </si>
  <si>
    <t>Hay celdas en blanco, sin que se justifique</t>
  </si>
  <si>
    <t>Criterio 8. Fecha de inicio del contrato expresada con el formato día/mes/año (ej. 31/Marzo/2016)</t>
  </si>
  <si>
    <t>Criterio 9. Fecha de término del contrato expresada con el formato día/mes/año (ej. 31/Diciembre/2016)</t>
  </si>
  <si>
    <t>Criterio 10. Servicios contratados (objeto del contrato)</t>
  </si>
  <si>
    <t>Ajustar texto</t>
  </si>
  <si>
    <t>Criterio 11. Remuneración mensual bruta o contraprestación</t>
  </si>
  <si>
    <t>Criterio 12. Monto total a pagar</t>
  </si>
  <si>
    <t>Criterio 13. Prestaciones, en su caso</t>
  </si>
  <si>
    <t>Hay celdas en blanco, sobre todo 2017. Confunde con los servicios contratados y se refiere a prestaciones otorgadas al profesonista en virtud del contrato</t>
  </si>
  <si>
    <t>Criterio 14. Hipervínculo a la normatividad que regula la celebración de contratos de servicios profesionales por honorarios</t>
  </si>
  <si>
    <t>No se encuentran habilitados</t>
  </si>
  <si>
    <t>Criterio 15. Periodo de actualización de la información: trimestral</t>
  </si>
  <si>
    <t>Señala trimestre enero-marzo, pero después período marzo-mayo y marzo-abril, no hay secuencia. Se debe plasmar un formato por año, por lo menos.</t>
  </si>
  <si>
    <t>Criterio 16. La información publicada deberá estar actualizada al periodo que corresponde de acuerdo con la Tabla de actualización y conservación de la información</t>
  </si>
  <si>
    <t>No justifica porque se actualiza a mayo si no abarca el período trimestral vigente</t>
  </si>
  <si>
    <t>Criterio 17. Conservar en el sitio de Internet y a través de la Plataforma Nacional la información de acuerdo con la Tabla de actualización y conservación de la información</t>
  </si>
  <si>
    <t>Se sugiere elaborar un formato por ejercicio</t>
  </si>
  <si>
    <t>Criterio 18. Área(s) o unidad(es) administrativa(s) que genera(n) o posee(n) la información respectiva y son responsables de publicarla y actualizarla</t>
  </si>
  <si>
    <t>Criterio 19. Fecha de actualización de la información publicada con el formato día/mes/año (por ej. 31/Marzo/2016)</t>
  </si>
  <si>
    <t>No justifica porque actualiza en mayo. La fecha es extermporánea</t>
  </si>
  <si>
    <t>Criterio 20. Fecha de validación de la información publicada con el formato día/mes/año (por ej. 31/Marzo/2016)</t>
  </si>
  <si>
    <t>Criterio 21. La información publicada se organiza mediante el formato "A55-FXI", en el que se incluyen todos los campos especificados en los criterios sustantivos de contenido</t>
  </si>
  <si>
    <t>Criterio 22. El soporte de la información permite su reutilización</t>
  </si>
  <si>
    <t>Art. 55 - Fracción XVII. Datos curriculares</t>
  </si>
  <si>
    <t>Criterio 2. Denominación del puesto en la estructura orgánica (de acuerdo con el catálogo de claves y niveles)</t>
  </si>
  <si>
    <t>Criterio 3. Denominación del cargo, empleo, comisión o nombramiento otorgado</t>
  </si>
  <si>
    <t>Criterio 4. Nombre del servidor(a) público(a), integrante y/o, miembro del sujeto obligado, y/o persona que desempeñe un empleo, cargo o comisión y/o ejerza actos de autoridad (nombre[s], primer apellido, segundo apellido)</t>
  </si>
  <si>
    <t>Criterio 5. Área o unidad administrativa de adscripción (de acuerdo con el catálogo de unidades administrativas o puestos del sujeto obligado)</t>
  </si>
  <si>
    <t>Criterio 6. Escolaridad (nivel máximo de estudios): Ninguno / Primaria / Secundaria / Bachillerato / Carrera técnica / Licenciatura / Maestría / Doctorado / Posdoctorado</t>
  </si>
  <si>
    <t>Criterio 7. Carrera genérica, en su caso</t>
  </si>
  <si>
    <t>No señala carrera genérica. Ej. Lic. En Derecho</t>
  </si>
  <si>
    <t>Criterio 8. Periodo (mes/año inicio, mes/año conclusión)</t>
  </si>
  <si>
    <t>Criterio 9. Denominación de la institución o empresa</t>
  </si>
  <si>
    <t>Criterio 10. Cargo o puesto desempeñado</t>
  </si>
  <si>
    <t>Criterio 11. Campo de experiencia</t>
  </si>
  <si>
    <t>Criterio 12. Hipervínculo al documento que contenga la información relativa a la trayectoria del (la) servidor(a) público(a), que deberá contener, además de los datos mencionados en los criterios anteriores, los siguientes: trayectoria académica, profesional o laboral que acredite su capacidad; y habilidades o pericia para ocupar el cargo público</t>
  </si>
  <si>
    <t>Criterio 13. Cuenta con sanciones administrativas definitivas aplicadas por la autoridad competente: Sí/No</t>
  </si>
  <si>
    <t>Criterio 14. Periodo de actualización de la información: trimestral. En su caso, 20 días naturales después de alguna modificación</t>
  </si>
  <si>
    <t>Se sugiere plasmarlo en la nota bajo el formato: "del día/mes/año al día/mes/año)</t>
  </si>
  <si>
    <t>Criterio 15. La información publicada deberá estar actualizada al periodo que corresponde de acuerdo con la Tabla de actualización y conservación de la información</t>
  </si>
  <si>
    <t>Aun no se configura el segundo trimestre, por lo que no puede corresponder al período abril-junio</t>
  </si>
  <si>
    <t>Criterio 16. Conservar en el sitio de Internet y a través de la Plataforma Nacional la información vigente de acuerdo con la Tabla de actualización y conservación de la información</t>
  </si>
  <si>
    <t>Ninguno</t>
  </si>
  <si>
    <t>Criterio 18. Fecha de actualización de la información publicada con el formato día/mes/año (ej. 31/Marzo/2016)</t>
  </si>
  <si>
    <t>Discrepancia entre la fecha reportada con el período que se informa</t>
  </si>
  <si>
    <t>Criterio 19. Fecha de validación de la información publicada con el formato día/mes/año (ej. 31/Marzo/2016)</t>
  </si>
  <si>
    <t>Criterio 20. La información publicada se organiza mediante el formato "A55-FXVII", en el que se incluyen todos los campos especificados en los criterios sustantivos de contenido</t>
  </si>
  <si>
    <t>Art. 55 - Fracción XIX. Servicios</t>
  </si>
  <si>
    <t>Criterio 1. Acto administrativo: servicio</t>
  </si>
  <si>
    <t>Criterio 2. Denominación del servicio (se incluirá un catálogo con la denominación de cada uno de los servicios derivados de las atribuciones específicas de cada sujeto obligado)</t>
  </si>
  <si>
    <t>Faltan los servicios de acceso a la información y actualización, rectificación, conservación u oposición de derechos personales</t>
  </si>
  <si>
    <t>Criterio 3. Tipo de usuario y/o población objetivo. Especificar los casos en que se puede obtener el servicio</t>
  </si>
  <si>
    <t>Criterio 4. Descripción de los beneficios para el usuario</t>
  </si>
  <si>
    <t>Criterio 5. Modalidad del servicio (presencial o en línea)</t>
  </si>
  <si>
    <t>Criterio 6. Requisitos para obtener el servicio</t>
  </si>
  <si>
    <t>Criterio 7. Documentos requeridos, en su caso</t>
  </si>
  <si>
    <t>Criterio 8. Hipervínculo al/los formato(s) respectivo(s) publicado(s) en medio oficial</t>
  </si>
  <si>
    <t>El hipervínculo debe remitir al formato para solicitar el servicio no a información adicional de éste</t>
  </si>
  <si>
    <t>Criterio 9. Tiempo de respuesta (días hábiles o naturales, horas)</t>
  </si>
  <si>
    <t>Criterio 10. Denominación del área en la que se proporciona el servicio</t>
  </si>
  <si>
    <t>Criterio 11. Domicilio de la oficina de atención (tipo de vialidad [catálogo], nombre de vialidad [calle], número exterior, número interior [en su caso], tipo de asentamiento humano [catálogo], nombre de asentamiento humano [colonia], clave de la localidad [catálogo], nombre de la localidad [catálogo], clave del municipio [catálogo], nombre del municipio o delegación [catálogo], clave de la entidad federativa [catálogo], nombre de la entidad federativa [catálogo], código postal)</t>
  </si>
  <si>
    <t>Criterio 12. Datos de contacto de la oficina de atención: teléfono, extensión y/o correo electrónico</t>
  </si>
  <si>
    <t>La tabla secundaria no contiene los datos del contacto: teléfono extensión y correo electrónico</t>
  </si>
  <si>
    <t>Criterio 13. Horario de atención (días y horas)</t>
  </si>
  <si>
    <t>Criterio 14. Costo y sustento legal para su cobro; en su caso, especificar que es gratuito</t>
  </si>
  <si>
    <t>Criterio 15. Lugares donde se efectúa el pago</t>
  </si>
  <si>
    <t>Criterio 16. Fundamento jurídico-administrativo del servicio</t>
  </si>
  <si>
    <t>No señala la le y y artícuoo que señale la facultad y porcedimiento para llevar a cabo el otorgamiento del servicio</t>
  </si>
  <si>
    <t>Criterio 17. Derechos del usuario ante la negativa y/o falta en la prestación del servicio</t>
  </si>
  <si>
    <t>Criterio 18. Teléfono y, en su caso, extensión</t>
  </si>
  <si>
    <t>Criterio 19. Correo electrónico</t>
  </si>
  <si>
    <t>Criterio 20. Domicilio (tipo de vialidad [catálogo], nombre de vialidad [calle], número exterior, número interior [en su caso], tipo de asentamiento humano [catálogo], nombre de asentamiento humano [colonia], clave de la localidad [catálogo], nombre de la localidad [catálogo], clave del municipio [catálogo], nombre del municipio o delegación [catálogo], clave de la entidad federativa [catálogo], nombre de la entidad federativa [catálogo], código postal)</t>
  </si>
  <si>
    <t>Criterio 21. Hipervínculo a información adicional del servicio, en su caso</t>
  </si>
  <si>
    <t>No abre el hipervínculo</t>
  </si>
  <si>
    <t>Criterio 22. Hipervínculo al catálogo, manual o sistema correspondiente, en su caso</t>
  </si>
  <si>
    <t>No tiene hipervínculo ni justifica lo anterior. Se sugiere poner un hipervínculo donde me remite a un documento que señale la justificación si es que no exite un catálogo, manual o sistema</t>
  </si>
  <si>
    <t>Criterio 23. Periodo de actualización de la información: trimestral</t>
  </si>
  <si>
    <t>No señala el trimestre que se informa. Se sugiere plasmarlo en la nota bajo el formato: "del día/mes/año al día/mes/año"</t>
  </si>
  <si>
    <t>Criterio 24. La información publicada deberá estar actualizada al periodo que corresponde de acuerdo con la Tabla de actualización y conservación de la información</t>
  </si>
  <si>
    <t>Al no determinarse trimestre, no se puede saber si corresponde al vigente</t>
  </si>
  <si>
    <t>Criterio 25. Conservar en el sitio de Internet y a través de la Plataforma Nacional la información vigente de acuerdo con la Tabla de actualización y conservación de la información</t>
  </si>
  <si>
    <t>Criterio 26. Área(s) o unidad(es) administrativa(s) que genera(n) o posee(n) la información respectiva y son responsables de publicarla y actualizarla</t>
  </si>
  <si>
    <t>Criterio 27. Fecha de actualización de la información publicada con el formato día/mes/año (por ej. 31/Marzo/2016)</t>
  </si>
  <si>
    <t>Al no determinarse trimestre, no se puede saber si la fecha se plasmó dentro de los 20 días naturales. El formato es correcto</t>
  </si>
  <si>
    <t>Criterio 28. Fecha de validación de la información publicada con el formato día/mes/año (por ej. 31/Marzo/2016)</t>
  </si>
  <si>
    <t>Criterio 29. La información publicada se organiza mediante el formato "A55-FXIX", en el que se incluyen todos los campos especificados en los criterios sustantivos de contenido</t>
  </si>
  <si>
    <t>Criterio 30. El soporte de la información permite su reutilización</t>
  </si>
  <si>
    <t>Art. 55 - Fracción XX. Trámites</t>
  </si>
  <si>
    <t>Criterio 1. Acto administrativo: trámite</t>
  </si>
  <si>
    <t>Criterio 2. Tipo de trámite a efecto de obtener un beneficio o cumplir con una obligación o, en general, a fin de que se emita una resolución; ya sea para solicitar, entregar o conservar información</t>
  </si>
  <si>
    <t>Criterio 3. Denominación del trámite (se incluirá un catálogo con los nombres de cada trámite derivado de las atribuciones específicas de cada sujeto obligado)</t>
  </si>
  <si>
    <t>Criterio 4. Tipo de usuario y/o población objetivo; especificar los casos en los que se debe o puede realizarse el trámite</t>
  </si>
  <si>
    <t>Criterio 5. Descripción de los beneficios para el usuario</t>
  </si>
  <si>
    <t>Criterio 6. Modalidad del trámite (presencial o en línea)</t>
  </si>
  <si>
    <t>Criterio 7. Requisitos para llevar a cabo el trámite</t>
  </si>
  <si>
    <t>Confunde requisitos con documentos requeridos</t>
  </si>
  <si>
    <t>Criterio 8. Documentos requeridos</t>
  </si>
  <si>
    <t>Especificarlos aquí, no en requisitos del trámite</t>
  </si>
  <si>
    <t>Criterio 9. Hipervínculo al/los formato(s) respectivo(s) publicado(s) en medio oficial</t>
  </si>
  <si>
    <t>Uno de los dos hipervínculos no está habilitado</t>
  </si>
  <si>
    <t>Criterio 10. Plazos para la conclusión del trámite o tiempo de respuesta</t>
  </si>
  <si>
    <t>No puede serplazo indeterminado</t>
  </si>
  <si>
    <t>Criterio 11. Vigencia de los resultados del trámite</t>
  </si>
  <si>
    <t>Criterio 12. Denominación del área en donde se realiza el trámite</t>
  </si>
  <si>
    <t>Criterio 13. Domicilio de la oficina de atención (tipo de vialidad [catálogo], nombre de vialidad [calle], número exterior, número interior [en su caso], tipo de asentamiento humano [catálogo], nombre de asentamiento humano [colonia], clave de la localidad [catálogo], nombre de la localidad [catálogo], clave del municipio [catálogo], nombre del municipio o delegación [catálogo], clave de la entidad federativa [catálogo], nombre de la entidad federativa [catálogo], código postal)</t>
  </si>
  <si>
    <t>Criterio 14. Datos de contacto de la oficina de atención: teléfono, extensión y/o correo electrónico</t>
  </si>
  <si>
    <t>Criterio 15. Horario de atención (días y horas)</t>
  </si>
  <si>
    <t>Criterio 16. Costo y sustento legal para su cobro; en su caso, especificar que es gratuito</t>
  </si>
  <si>
    <t>Confunde NPS con No aplica, ya que al ser gratuito no hay sustento para cobro</t>
  </si>
  <si>
    <t>Criterio 17. Lugares donde se efectúa el pago</t>
  </si>
  <si>
    <t>Confunde NPS con No aplica, ya que al ser gratuito no hay lugares para cobro</t>
  </si>
  <si>
    <t>Criterio 18. Fundamento jurídico-administrativo del trámite</t>
  </si>
  <si>
    <t>Se debe señalar la normatividad que regula el trámite v.gr Ley de Adquisiciones, Arrendamientos y Servicios para el caso de registro en Padrón de Proveedores</t>
  </si>
  <si>
    <t>Criterio 19. Derechos del usuario ante la negativa o falta de respuesta (especificar si aplica la afirmativa o negativa ficta)</t>
  </si>
  <si>
    <t>Criterio 20. Lugares para reportar presuntas anomalías en la gestión del trámite: teléfono, extensión, correo electrónico, domicilio y demás datos necesarios para el envío de consultas, documentos y quejas</t>
  </si>
  <si>
    <t>Criterio 21. Hipervínculo a información adicional del trámite, en su caso</t>
  </si>
  <si>
    <t>Criterio 29. La información publicada se organiza mediante el formato "A55-FXX", en el que se incluyen todos los campos especificados en los criterios sustantivos de contenido</t>
  </si>
  <si>
    <t>Art. 55 - Fracción XXI. Presupuesto e informes trimestrales</t>
  </si>
  <si>
    <t>Elaborar un archivo por ejercicio y por trimestre</t>
  </si>
  <si>
    <t>Criterio 2. Presupuesto anual asignado (gasto programable autorizado) al sujeto obligado</t>
  </si>
  <si>
    <t>Criterio 3. Presupuesto por capítulo de gasto (con base en el Clasificador por Objeto de Gasto que le corresponda al sujeto obligado)</t>
  </si>
  <si>
    <t>Se recomienda que los tres capítulos del presupuesto de un ejercicio tengan el mismo ID para que solo se plasme en una fila de información</t>
  </si>
  <si>
    <t>Criterio 4. Hipervínculo al Presupuesto de Egresos de la Federación</t>
  </si>
  <si>
    <t>El archivo no se encuentra</t>
  </si>
  <si>
    <t>Criterio 5. Hipervínculo al Decreto de Presupuesto de Egresos de la entidad federativa (en su caso señalar que no aplica si se trata de un sujeto obligado de orden federal)</t>
  </si>
  <si>
    <t>Criterio 6. Fuentes de financiamiento para los recursos federales transferidos, vinculadas al reporte de egresos de la SHCP</t>
  </si>
  <si>
    <t>Criterio 7. Ejercicio</t>
  </si>
  <si>
    <t>Criterio 8. Periodo que se informa</t>
  </si>
  <si>
    <t>Criterio 9. Clave del capítulo de gasto</t>
  </si>
  <si>
    <t>Criterio 10. Objeto del capítulo de gasto</t>
  </si>
  <si>
    <t>Criterio 11. Denominación de cada capítulo de gasto</t>
  </si>
  <si>
    <t>Criterio 12. Presupuesto programado por capítulo de gasto</t>
  </si>
  <si>
    <t>Criterio 13. Presupuesto pendiente de pago</t>
  </si>
  <si>
    <t>Criterio 14. Presupuesto o monto reintegrado a la tesorería de la federación</t>
  </si>
  <si>
    <t>Criterio 15. Hipervínculo al informe trimestral sobre la ejecución del presupuesto realizado por el sujeto obligado y enviado a la SHCP, a la Secretaría de Finanzas u homólogo o la instancia según corresponda, de acuerdo con el orden de gobierno correspondiente</t>
  </si>
  <si>
    <t>Criterio 16     . Hipervínculo a la Cuenta Pública consolidada por la instancia correspondiente según el orden de gobierno de que se trate, por ejemplo la SHCP, las secretarías de finanzas o sus equivalentes</t>
  </si>
  <si>
    <t>No aplica en términos de su tabla de aplicabilidad</t>
  </si>
  <si>
    <t>Criterio 17. Periodo de actualización de la información: trimestral, a excepción de los informes y documentos de naturaleza anual y otros que por virtud de la disposición legal aplicable tengan un plazo y periodicidad determinada</t>
  </si>
  <si>
    <t>Criterio 18. La información publicada deberá estar actualizada al periodo que corresponde de acuerdo con la Tabla de actualización y conservación de la información</t>
  </si>
  <si>
    <t>Criterio 19. Conservar en el sitio de Internet y a través de la Plataforma Nacional la información vigente de acuerdo con la Tabla de actualización y conservación de la información</t>
  </si>
  <si>
    <t>Al no determinarse trimestre, no se puede saber si corresponde al vigente. Falta información 2011 a 2014</t>
  </si>
  <si>
    <t>Criterio 20. Área(s) o unidad(es) administrativa(s) que genera(n) o posee(n) la información respectiva y son responsables de publicarla y actualizarla</t>
  </si>
  <si>
    <t>No especifica la unidad administrativa del sujeto obligado</t>
  </si>
  <si>
    <t>Criterio 21. Fecha de actualización de la información publicada con el formato día/mes/año (por ej. 31/Marzo/2016)</t>
  </si>
  <si>
    <t>Criterio 22. Fecha de validación de la información publicada con el formato día/mes/año (por ej. 31/Marzo/2016)</t>
  </si>
  <si>
    <t>Criterio 23. La información publicada se organiza mediante los formatos "A55-FXXIA", "A55-FXXIB" y "A55-FXXIC", en los que se incluyen todos los campos especificados en los criterios sustantivos de contenido</t>
  </si>
  <si>
    <t>Criterio 24. El soporte de la información permite su reutilización</t>
  </si>
  <si>
    <t xml:space="preserve">                        Art. 55 - Fracción XXVII. Concesiones, contratos, convenios, permisos, licencias o autorizaciones otorgados</t>
  </si>
  <si>
    <t>Realizar formatos por trimestre y por año</t>
  </si>
  <si>
    <t>Se sugiere utirlizar el formato "del día/mes/año al día/mes/año"</t>
  </si>
  <si>
    <t>Criterio 3. Tipo de acto jurídico: Concesión / Contrato / Convenio / Permiso / Licencia / Autorización</t>
  </si>
  <si>
    <t>Criterio 4. Objeto (la finalidad con la que se realizó el acto jurídico)</t>
  </si>
  <si>
    <t>Justificar texto</t>
  </si>
  <si>
    <t>Criterio 5. Fundamento jurídico por el cual se llevó a cabo el acto jurídico</t>
  </si>
  <si>
    <t>Criterio 6. Unidad(es) responsable(s) de instrumentación</t>
  </si>
  <si>
    <t>Criterio 7. Sector al cual se otorgó el acto jurídico: Público / Privado</t>
  </si>
  <si>
    <t>Criterio 8. Nombre completo (nombre[s], primer apellido y segundo apellido) o razón social del titular al cual se otorgó el acto jurídico</t>
  </si>
  <si>
    <t>Criterio 9. Fecha de inicio de vigencia del acto jurídico expresado en el formato día/mes/año (por ej. 31/marzo/2016)</t>
  </si>
  <si>
    <t>Criterio 10. Fecha de término de vigencia del acto jurídico expresado en el formato día/mes/año (por ej. 31/marzo/2016)</t>
  </si>
  <si>
    <t>Criterio 11. Cláusula, punto, artículo o fracción en el que se especifican los términos y condiciones del acto jurídico</t>
  </si>
  <si>
    <t>Criterio 12. Hipervínculo al contrato, convenio, permiso, licencia o concesión, donde se especifiquen los términos y condiciones, incluidos los anexos, en versión pública cuando así corresponda</t>
  </si>
  <si>
    <t>Criterio 13. Monto total o beneficio, servicio y/o recurso público aprovechado</t>
  </si>
  <si>
    <t>Establecerlo en formato MNX</t>
  </si>
  <si>
    <t>Criterio 14. Monto entregado, bien, servicio y/o recurso público aprovechado al periodo que se informa</t>
  </si>
  <si>
    <t>Criterio 15. Hipervínculo al documento donde se desglose el gasto a precios del año tanto para el ejercicio fiscal correspondiente como para los subsecuentes</t>
  </si>
  <si>
    <t>El espacio en blanco lo justifica en la nota</t>
  </si>
  <si>
    <t>Criterio 16. Hipervínculo al informe sobre el monto total erogado, que en su caso corresponda</t>
  </si>
  <si>
    <t>Criterio 17. Hipervínculo al contrato plurianual modificado, en su caso</t>
  </si>
  <si>
    <t>Criterio 18. Periodo de actualización de la información: trimestral</t>
  </si>
  <si>
    <t xml:space="preserve"> Se sugiere plasmarlo en la nota bajo el formato: "del día/mes/año al día/mes/año"</t>
  </si>
  <si>
    <t>Criterio 19. La información deberá estar actualizada al periodo que corresponde de acuerdo con la Tabla de actualización y conservación de la información</t>
  </si>
  <si>
    <t>Corresponder al trimestre vigente</t>
  </si>
  <si>
    <t>Criterio 20. Conservar en el sitio de Internet y a través de la Plataforma Nacional la información vigente de acuerdo con la Tabla de actualización y conservación de la información</t>
  </si>
  <si>
    <t>Criterio 21. Área(s) o unidad(es) administrativa(s) que genera(n) o posee(n) la información respectiva y son responsables de publicarla y actualizarla</t>
  </si>
  <si>
    <t>Criterio 22. Fecha de actualización de la información publicada con el formato día/mes/año (por ej. 31/Marzo/2016)</t>
  </si>
  <si>
    <t>Respecto del trimestre informado, la fecha excede los 20 días naturales siguientes. No lo aclara</t>
  </si>
  <si>
    <t>Criterio 23. Fecha de validación de la información publicada con el formato día/mes/año (por ej. 31/Marzo/2016)</t>
  </si>
  <si>
    <t>Criterio 24. La información publicada se organiza mediante el formato "A55-FXXVIII", en el que se incluyen todos los campos especificados en los criterios sustantivos de contenido</t>
  </si>
  <si>
    <t>Criterio 25. El soporte de la información permite su reutilización</t>
  </si>
  <si>
    <t>Art. 55 - Fracción XXXI. Informes de avances y documentos financieros</t>
  </si>
  <si>
    <t>Criterio 2. Periodo que se reporta</t>
  </si>
  <si>
    <t>Criterio 3. Clave y denominación del capítulo, concepto y partidas, con base en la clasificación económica del gasto</t>
  </si>
  <si>
    <t>Criterio 4. Presupuesto asignado por capítulo, concepto y partidas, con base en la clasificación económica del gasto</t>
  </si>
  <si>
    <t>Criterio 5. Presupuesto modificado por capítulo, concepto y partidas, con base en la clasificación económica del gasto</t>
  </si>
  <si>
    <t>Criterio 6. Justificación de la modificación del presupuesto, en su caso</t>
  </si>
  <si>
    <t>Criterio 7. Presupuesto ejercido por capítulo, concepto y partidas, con base en la clasificación económica del gasto</t>
  </si>
  <si>
    <t>Criterio 8. Hipervínculo al informe trimestral de avance programático y presupuestal del sujeto obligado</t>
  </si>
  <si>
    <t>Criterio 9. Hipervínculo a los Balances generales (en su caso) del sujeto obligado</t>
  </si>
  <si>
    <t>Criterio 10. Hipervínculo al Estado financiero del sujeto obligado</t>
  </si>
  <si>
    <t>Criterio 11. Hipervínculo al sitio de Internet de la Secretaría de Hacienda, las secretarías de finanzas o análogas de las Entidades Federativas, o a las tesorerías de los municipios y sus equivalentes en las demarcaciones territoriales del Distrito Federal, en el apartado donde se publica la información sobre el avance programático presupuestal trimestral y acumulado consolidado</t>
  </si>
  <si>
    <t>Criterio 12. Periodo de actualización de la información: trimestral; a más tardar 30 días naturales después del cierre del período que corresponda</t>
  </si>
  <si>
    <t>Criterio 13. La información deberá estar actualizada al periodo que corresponde, de acuerdo con la Tabla de actualización y conservación de la información</t>
  </si>
  <si>
    <t>Criterio 14. Conservar en el sitio de Internet y a través de la Plataforma Nacional la información de acuerdo con la Tabla de actualización y conservación de la información</t>
  </si>
  <si>
    <t>Criterio 15. Área(s) o unidad(es) administrativa(s) que genera(n) o posee(n) la información respectiva y son responsables de publicarla y actualizarla</t>
  </si>
  <si>
    <t>Criterio 16. Fecha de actualización de la información publicada con el formato día/mes/año (por ej. 31/Marzo/2016)</t>
  </si>
  <si>
    <t>Criterio 17. Fecha de validación de la información publicada con el formato día/mes/año (por ej. 31/Marzo/2016)</t>
  </si>
  <si>
    <t>Criterio 18. La información publicada se organiza mediante el formato "A55-FXXXI", en el que se incluyen todos los campos especificados en los criterios sustantivos de contenido</t>
  </si>
  <si>
    <t>Criterio 19. El soporte de la información permite su reutilización</t>
  </si>
  <si>
    <t>Art. 55 - Fracción XL. Evaluaciones y encuestas a programas financiados con recursos públicos</t>
  </si>
  <si>
    <t>Periodo de actualización: Anual</t>
  </si>
  <si>
    <t>Criterio 2. Denominación del programa evaluado</t>
  </si>
  <si>
    <t>Se sugiere que en una celda que acepte valores alfanuméricos con caracteres especiales de acuerdo al diccionario de datos, se plasme la leyenda "ver nota", y en nota poner que durante el período que se informa no se emitieron evaluaciones a programas financiados con recursos públicos</t>
  </si>
  <si>
    <t>Criterio 3. Denominación de la evaluación</t>
  </si>
  <si>
    <t>Criterio 4. Hipervínculo a los resultados de la evaluación (registrados en el Formato para la difusión de los resultados de la evaluaciones)</t>
  </si>
  <si>
    <t>Criterio 5. Ejercicio</t>
  </si>
  <si>
    <t>Criterio 6. Tipo de encuesta</t>
  </si>
  <si>
    <t>Se sugiere que en una celda que acepte valores alfanuméricos con caracteres especiales de acuerdo al diccionario de datos, se plasme la leyenda "ver nota", y en nota poner que durante el período que se informa no se emitieron encuestas a programas financiados con recursos públicos</t>
  </si>
  <si>
    <t>Criterio 7. Denominación de la encuesta</t>
  </si>
  <si>
    <t>Criterio 8. Objetivo de la encuesta</t>
  </si>
  <si>
    <t>Criterio 9. Hipervínculo a los resultados de las encuestas. En su caso, se incluirá la versión pública</t>
  </si>
  <si>
    <t>Criterio 10. Periodo de actualización de la información: anual</t>
  </si>
  <si>
    <t>Criterio 11. La información deberá estar actualizada al periodo que corresponde, de acuerdo con la Tabla de actualización y conservación de la información</t>
  </si>
  <si>
    <t>Corresponde al ejercicio vigente al momento de la revisión</t>
  </si>
  <si>
    <t>Falta información 2011 a 2014</t>
  </si>
  <si>
    <t xml:space="preserve">Excede de los 20 días naturales posteriores al período, sin que exista justificación. </t>
  </si>
  <si>
    <t>Criterio 16. La información publicada se organiza mediante los formatos "A55-FXL" y "A55-FXLB", en los que se incluyen todos los campos especificados en los criterios sustantivos de contenido</t>
  </si>
  <si>
    <t>Art. 55 - Fracción XLI. Estudios pagados con recursos públicos</t>
  </si>
  <si>
    <t>Elaborar un formato por trimestre y por año, separado</t>
  </si>
  <si>
    <t>Criterio 2. Título del estudio, investigación o análisis elaborado por las áreas administrativas del sujeto obligado, así como de aquellos realizados en colaboración con instituciones u organismos públicos, en su caso</t>
  </si>
  <si>
    <t>Se sugiere que en una celda que acepte valores alfanuméricos con caracteres especiales de acuerdo al diccionario de datos, se plasme la leyenda "ver nota", y en nota poner que durante el período que se informa no se emitieron estudios financiados con recursos públicos</t>
  </si>
  <si>
    <t>Criterio 3. Hipervínculo a los documentos que conforman el estudio, investigación o análisis</t>
  </si>
  <si>
    <t>Criterio 4. Nombre del Área(s) administrativa(s) al interior del sujeto obligado que fue responsable de la elaboración o coordinación del estudio, investigación o análisis</t>
  </si>
  <si>
    <t>Criterio 5. Nombre del Área(s) administrativa(s) al interior de una institución u organismo públicos; de la institución(es) u organismo(s) públicos; del Instituto(s) o Centro(s) de estudios, de investigación o estadístico, entre otros, de carácter nacional, que colaboró en la elaboración del estudio, investigación o análisis</t>
  </si>
  <si>
    <t>Criterio 6. ISBN (Número Internacional Normalizado del Libro, por su traducción al español) en caso de que el estudio, investigación o análisis hubiere sido publicado en un libro; ISSN (Número Internacional Normalizado de Publicaciones Seriadas, por su traducción al español) si lo hubiere sido en una publicación seriada, como una revista de investigación</t>
  </si>
  <si>
    <t>Criterio 7. Objeto del estudio, investigación o análisis (200 caracteres máximo)</t>
  </si>
  <si>
    <t>Criterio 8. Autor(es) intelectual(es) del estudio, investigación o análisis (nombre[s], primer apellido, segundo apellido)</t>
  </si>
  <si>
    <t>Criterio 9. Fecha de publicación del estudio, investigación o análisis, con el formato mes/año</t>
  </si>
  <si>
    <t>Criterio 10. Número de edición para aquellos estudios, investigaciones o análisis publicados en libro</t>
  </si>
  <si>
    <t>Criterio 11. Lugar de publicación (indicar el nombre de la ciudad)</t>
  </si>
  <si>
    <t>Criterio 12. Hipervínculo a los convenios de colaboración, coordinación o figuras análogas celebrados por el sujeto obligado con el fin de elaborar los estudios. En caso de que no se haya celebrado alguno, especificarlo mediante leyenda fundamentada y motivada</t>
  </si>
  <si>
    <t>Criterio 13. Monto total de los recursos públicos y recursos privados destinados a la elaboración del estudio (en Pesos mexicanos)</t>
  </si>
  <si>
    <t>Criterio 14. Ejercicio</t>
  </si>
  <si>
    <t>Criterio 15. Título del estudio, investigación o análisis elaborado por el sujeto obligado en colaboración con organizaciones de los sectores social y privado, así como con personas físicas</t>
  </si>
  <si>
    <t>Se sugiere que en una celda que acepte valores alfanuméricos con caracteres especiales de acuerdo al diccionario de datos, se plasme la leyenda "ver nota", y en nota poner que durante el período que se informa no se emitieron estudios elaborados en colaboración con organizaciones del sector social, privado y personas físicas</t>
  </si>
  <si>
    <t>Criterio 16. Hipervínculo a la consulta de los documentos que conforman el estudio, investigación o análisis</t>
  </si>
  <si>
    <t>Criterio 17. Nombre del Área(s) administrativa(s) al interior del sujeto obligado que fue responsable de la coordinación del estudio, investigación o análisis</t>
  </si>
  <si>
    <t>Criterio 18. Denominación de la organización perteneciente a los sectores social o privado, o nombre de la persona física, de carácter nacional o extranjero, que colaboró en la elaboración del estudio, investigación o análisis</t>
  </si>
  <si>
    <t>Criterio 19. ISBN (Número Internacional Normalizado del Libro, por su traducción al español) en caso de que el estudio, investigación o análisis hubiere sido publicado en un libro; ISSN (Número Internacional Normalizado de Publicaciones Seriadas, por su traducción al español) si lo hubiere sido en una publicación seriada, como una revista de investigación</t>
  </si>
  <si>
    <t>Criterio 20. Objeto del estudio, investigación o análisis (150 caracteres máximo)</t>
  </si>
  <si>
    <t>Criterio 21. Autor(es) intelectual(es) del estudio, investigación o análisis (nombre[s], primer apellido, segundo apellido)</t>
  </si>
  <si>
    <t>Criterio 22. Fecha de publicación del estudio, investigación o análisis, con el formato mes/año</t>
  </si>
  <si>
    <t>Criterio 23. Número de edición (para aquellos estudios, investigaciones o análisis publicados en libro)</t>
  </si>
  <si>
    <t>Criterio 24. Lugar de publicación (indicar el nombre de la ciudad)</t>
  </si>
  <si>
    <t>Criterio 25. Hipervínculo a los convenios de colaboración, coordinación o figuras análogas celebrados por el sujeto obligado con las organizaciones pertenecientes a los sectores social o privado, o las personas físicas que colaboraron en la elaboración del estudio</t>
  </si>
  <si>
    <t>Criterio 26. Monto total de los recursos públicos y recursos privados destinados a la elaboración del estudio (pesos mexicanos)</t>
  </si>
  <si>
    <t>Criterio 28. Título del estudio, investigación o análisis para cuya realización se haya contratado a organizaciones pertenecientes a los sectores social y privado, instituciones u organismos públicos, o personas físicas</t>
  </si>
  <si>
    <t>Se sugiere que en una celda que acepte valores alfanuméricos con caracteres especiales de acuerdo al diccionario de datos, se plasme la leyenda "ver nota", y en nota poner que durante el período que se informa no se emitieron estudios cuya elaboración se contrató a organizaciones de los sectores social y privado</t>
  </si>
  <si>
    <t>Criterio 29. Hipervínculo a la consulta de los documentos que conforman el estudio, investigación o análisis</t>
  </si>
  <si>
    <t>Criterio 30. Nombre del Área(s) administrativa(s) al interior del sujeto obligado que fue responsable de la coordinación del estudio, investigación o análisis</t>
  </si>
  <si>
    <t>Criterio 31. Nombre del Área(s) administrativa(s) al interior del sujeto obligado que fue responsable de la contratación del estudio, investigación o análisis con un tercero</t>
  </si>
  <si>
    <t>Criterio 32. Denominación de la organización de los sectores social o privado, la institución u organismo público, o nombre de la persona física, de carácter nacional o extranjero, contratada para la elaboración completa o parcial del estudio</t>
  </si>
  <si>
    <t>Criterio 33. ISBN (Número Internacional Normalizado del Libro, por su traducción al español) en caso de que el estudio, investigación o análisis hubiere sido publicado en un libro; ISSN (Número Internacional Normalizado de Publicaciones Seriadas, por su traducción al español) si lo hubiere sido en una publicación seriada, como una revista de investigación</t>
  </si>
  <si>
    <t>Criterio 34. Objeto del estudio, investigación o análisis (150 caracteres máximo)</t>
  </si>
  <si>
    <t>Criterio 35. Autor(es) intelectual(es) de los estudios, investigaciones o análisis contratados (nombre[s], primer apellido, segundo apellido)</t>
  </si>
  <si>
    <t>Criterio 36. Fecha de publicación del estudio, investigación o análisis, con el formato mes/año</t>
  </si>
  <si>
    <t>Criterio 37. Número de edición para aquellos estudios, investigaciones o análisis publicados en libro</t>
  </si>
  <si>
    <t>Criterio 38. Lugar de publicación (indicar el nombre de la ciudad)</t>
  </si>
  <si>
    <t>Criterio 39. Hipervínculo a los contratos o figuras análogas celebrados por el sujeto obligado con las organizaciones de los sectores social o privado, instituciones u organismos públicos, o personas físicas que fueron contratadas para la elaboración completa o parcial del estudio</t>
  </si>
  <si>
    <t>Criterio 40. Monto total de los recursos públicos y privados destinados al pago de la elaboración del estudio que hayan realizado organizaciones de los sectores social o privado, instituciones u organismos públicos, o personas físicas</t>
  </si>
  <si>
    <t>Criterio 41. Ejercicio</t>
  </si>
  <si>
    <t>Criterio 42. Leyenda que señale que se elaboraron estudios, investigaciones o análisis financiados con recursos públicos, a solicitud de algún(os) otro(s) sujeto(s) obligado(s)</t>
  </si>
  <si>
    <t>Se sugiere que en una celda que acepte valores alfanuméricos con caracteres especiales de acuerdo al diccionario de datos, se plasme la leyenda "ver nota", y en nota poner que durante el período que se informa no se emitieron estudios investigaciones o análisis elaborados fueron financiados por otras instituciones públicas</t>
  </si>
  <si>
    <t>Criterio 43. Lista de sujetos obligados que financiaron dichos estudios e hipervínculo a esta fracción en sus portales de obligaciones de transparencia</t>
  </si>
  <si>
    <t>Criterio 44. Periodo de actualización de la información: trimestral. En su caso, 30 días hábiles después de publicar los resultados del estudio</t>
  </si>
  <si>
    <t>Los formatos no señalan período de actualización, se sugiere plasmarlo en la nota bajo el formato: "del día/mes/año al día/mes/año". Faltan formatos B, C, y D</t>
  </si>
  <si>
    <t>Criterio 45. La información deberá estar actualizada al periodo que corresponde de acuerdo con la Tabla de actualización y conservación de la información</t>
  </si>
  <si>
    <t>Al no señalarse el período, no se puede determinar si la información corresponde a la información trimestral vigente</t>
  </si>
  <si>
    <t>Criterio 46. Conservar en el sitio de Internet y a través de la Plataforma Nacional la información de acuerdo con la Tabla de actualización y conservación de la información</t>
  </si>
  <si>
    <t>Establecer períodos separados, por trimestre y por años, no todos los años en un formato</t>
  </si>
  <si>
    <t>Criterio 47. Área(s) o unidad(es) administrativa(s) que genera(n) o poseen(n) la información respectiva y son responsables de publicarla y actualizarla</t>
  </si>
  <si>
    <t>Criterio 48. Fecha de actualización de la información publicada con el formato día/mes/año (por ej. 31/Marzo/2016)</t>
  </si>
  <si>
    <t>Al no señalarse el período, no se puede determinar si la fecha es correcta. Utiliza el formato oficial</t>
  </si>
  <si>
    <t>Criterio 49. Fecha de validación de la información publicada con el formato día/mes/año (por ej. 30/Abril/2016)</t>
  </si>
  <si>
    <t>Criterio 50. La información publicada se organiza mediante los formatos "A55-FXLIA",  "A55-FXLIB",  "A55-FXLIC" y  "A55-FXLID", en los que se incluyen todos los campos especificados en los criterios sustantivos de contenido</t>
  </si>
  <si>
    <t>Criterio 51. El soporte de la información permite su reutilización</t>
  </si>
  <si>
    <t>Art. 55 - Fracción XLV. Instrumentos de archivos</t>
  </si>
  <si>
    <t>Criterio 2. Denominación del instrumento archivístico</t>
  </si>
  <si>
    <t>Criterio 3. Catálogo de disposición documental</t>
  </si>
  <si>
    <t>Criterio 4. Guía simple de archivos</t>
  </si>
  <si>
    <t>Criterio 5. Hipervínculo a los documentos: Catálogo de disposición documental y Guía simple de archivos, o en su caso, otros instrumentos adicionales</t>
  </si>
  <si>
    <t>Criterio 6. Nombre completo del (la) responsable e integrantes del área o unidad coordinadora de archivos</t>
  </si>
  <si>
    <t>Criterio 7. Puesto del (la) responsable e integrantes del área o unidad coordinadora de archivo</t>
  </si>
  <si>
    <t>Criterio 8. Cargo del (la) responsable e integrantes del área o unidad coordinadora de archivo</t>
  </si>
  <si>
    <t>Criterio 9. Periodo de actualización de la información: anual</t>
  </si>
  <si>
    <t>Criterio 10. La información deberá estar actualizada al periodo que corresponde de acuerdo con la Tabla de actualización y conservación de la información</t>
  </si>
  <si>
    <t>Criterio 11. Conservar en el sitio de Internet y a través de la Plataforma Nacional la información de acuerdo con la Tabla de actualización y conservación de la información</t>
  </si>
  <si>
    <t>Criterio 12. Área(s) o unidad(es) administrativa(s) que genera(n) o posee(n) la información respectiva y son responsables de publicarla y actualizarla</t>
  </si>
  <si>
    <t>Criterio 13. Fecha de actualización de la información publicada con el formato día/mes/año (por ej. 31/Marzo/2016)</t>
  </si>
  <si>
    <t>La fecha excede los 20 días naturales posteriores al período sin que se justifique lo anterior</t>
  </si>
  <si>
    <t>Criterio 14. Fecha de validación de la información publicada con el formato día/mes/año (por ej. 31/Marzo/2016)</t>
  </si>
  <si>
    <t>Criterio 15. La información publicada se organiza mediante el formato "A55-FXLV", en el que se incluyen todos los campos especificados en los criterios sustantivos de contenido</t>
  </si>
  <si>
    <t>Criterio 16. El soporte de la información permite su reutilización</t>
  </si>
  <si>
    <t xml:space="preserve">                            Art. 55 - Fracción XLVIII. Servidores Públicos comisionados fuera de su Área de adscripción</t>
  </si>
  <si>
    <t>No contiene formato</t>
  </si>
  <si>
    <t>Criterio 2. Nombre completo del/la servidor (a) público (a) (nombre [s], primer apellido, segundo apellido) comisionado (a).</t>
  </si>
  <si>
    <t>Criterio 3. Denominación del puesto del/la servidor (a) público (a) (nombre [s], primer apellido, segundo apellido) comisionado (a) del cual es titular dentro de su área de adscripción</t>
  </si>
  <si>
    <t>Criterio 4. Denominación del área a la cual se encuentra adscrito su cargo, en términos del organigrama vigente del sujeto obligado al cual pertenece la plaza</t>
  </si>
  <si>
    <t>Criterio 5. Denominación del área donde el servidor público realizará la comisión, indicando el nombre del cargo y la dependencia, entidad, organismo, asociación, o cualquier otro análogo, a la cual pertenece el área de comisión</t>
  </si>
  <si>
    <t>Criterio 6. Motivo que dio origen a la comisión</t>
  </si>
  <si>
    <t>Criterio 7. Período de tiempo en que el/la servidor (a) público (a) realizará las funciones de la comisión encomendada</t>
  </si>
  <si>
    <t>Criterio 8. Nombre completo (nombre [s], primer apellido, segundo apellido) y denominación del cargo del/la servidor (a) público (a) que autorizó la comisión</t>
  </si>
  <si>
    <t>Criterio 9. Período de actualización de la información: trimestral</t>
  </si>
  <si>
    <t>Criterio 10. La información publicada deberá estar actualizada dentro del periodo que corresponde de acuerdo con la Tabla de Actualización y Conservación de la Información</t>
  </si>
  <si>
    <t>Criterio 11. Conservar en el sitio de Internet del sujeto obligado y a través de la Plataforma Nacional de Transparencia la información de acuerdo con la Tabla de Actualización y Conservación de la Información</t>
  </si>
  <si>
    <t>Criterio 12. Área (s) o unidad (es) administrativa (s) que genera (n) o posee (n) la información respectiva y son responsables de publicarla y actualizarla</t>
  </si>
  <si>
    <t>Criterio 13. Fecha de actualización de la información publicada con el formato día/mes/año (por ejemplo: 31/Marzo/2017)</t>
  </si>
  <si>
    <t>La fecha excede de los 20 días naturales posteriores al período que se informa, sin que aclare lo anterior</t>
  </si>
  <si>
    <t>Criterio 14. Fecha de validación de la información publicada con el formato día/mes/año (por ejemplo: 31/Marzo/2017)</t>
  </si>
  <si>
    <t>Criterio 15. La información publicada se organizará mediante el formato “A55-FXLVIII”, en el que se incluyen todos los campos especificados en los criterios sustantivos de contenido</t>
  </si>
  <si>
    <t>Art. 55 - Fracción IV. Metas y objetivos</t>
  </si>
  <si>
    <t>Criterio 2. Denominación del Área o Unidad responsable. Se pondrá entre paréntesis el nombre del documento que en su caso regule la actividad del sujeto obligado: reglamento interior / manual de organización / otro</t>
  </si>
  <si>
    <t>Criterio 3. Descripción breve y clara de cada objetivo</t>
  </si>
  <si>
    <t>Criterio 4. Cada objetivo deberá desplegar sus indicadores asociados</t>
  </si>
  <si>
    <t>Criterio 5. Cada indicador deberá desplegar la(s) meta(s)</t>
  </si>
  <si>
    <t>Criterio 6. Cada meta deberá especificar su unidad de medida</t>
  </si>
  <si>
    <t>Criterio 7. Hipervínculo al documento del o los programas operativos / presupuestario / sectorial / regionales / institucionales / especiales / de trabajo y/o anuales, según corresponda en un formato que permita la reutilización de la información</t>
  </si>
  <si>
    <t>Criterio 8. Periodo de actualización de la información: anual</t>
  </si>
  <si>
    <t>Criterio 9. La información publicada deberá estar actualizada al periodo que corresponde, de acuerdo con la Tabla de actualización y conservación de la información</t>
  </si>
  <si>
    <t>Criterio 10. Conservar en el sitio de Internet y a través de la Plataforma Nacional la información de acuerdo con la Tabla de actualización y conservación de la información</t>
  </si>
  <si>
    <t>Criterio 11. Área(s) o unidad(es) responsable(s) que genera(n) o posee(n) la información respectiva y son encargadas de publicarla y actualizarla</t>
  </si>
  <si>
    <t>Criterio 12. Fecha de actualización de la información publicada con el formato día/mes/año (por ej. 31/Marzo/2016)</t>
  </si>
  <si>
    <t>Criterio 13. Fecha de validación de la información publicada con el formato día/mes/año (por ej. 31/Marzo/2016)</t>
  </si>
  <si>
    <t>Criterio 14. La información publicada se organiza mediante el formato "A55-FIV", en el que se incluyen todos los campos especificados en los criterios sustantivos de contenido</t>
  </si>
  <si>
    <t>Criterio 15. El soporte de la información permite su reutilización</t>
  </si>
  <si>
    <t>Art. 55 - Fracción V. Indicadores interés público</t>
  </si>
  <si>
    <t>Criterio 4. Nombre del(os) indicador(es)</t>
  </si>
  <si>
    <t>Criterio 5. La(s) dimensión(es) a medir</t>
  </si>
  <si>
    <t>Criterio 6. Definición del indicador, es decir, explicación breve y clara respecto de lo que debe medir el indicador</t>
  </si>
  <si>
    <t>Criterio 7. Método de cálculo, es decir, las variables que intervienen en la fórmula. Se deberá especificar el significado de las siglas y/o abreviaturas</t>
  </si>
  <si>
    <t>Criterio 8. Unidad de medida</t>
  </si>
  <si>
    <t>Criterio 9. Frecuencia de medición</t>
  </si>
  <si>
    <t>Criterio 10. Línea base</t>
  </si>
  <si>
    <t>Criterio 11. Metas programadas</t>
  </si>
  <si>
    <t>Criterio 12. Metas ajustadas, en su caso</t>
  </si>
  <si>
    <t>Criterio 13. Avance de las metas al periodo que se informa</t>
  </si>
  <si>
    <t>Criterio 14. Sentido del indicador (Ascendente/Descendente)</t>
  </si>
  <si>
    <t>Criterio 15. Fuente de información (especificar la fuente de información que alimenta al indicador, por lo menos integrando: nombre de ésta e institución responsable de su medición)</t>
  </si>
  <si>
    <t>Criterio 16. Periodo de actualización de la información: anual</t>
  </si>
  <si>
    <t>Criterio 17. La información publicada deberá estar actualizada al periodo que corresponde de acuerdo con la Tabla de actualización y conservación de la información</t>
  </si>
  <si>
    <t>Criterio 18. Conservar en el sitio de Internet y a través de la Plataforma Nacional la información de acuerdo con la Tabla de actualización y conservación de la información</t>
  </si>
  <si>
    <t>Criterio 19. Área(s) o unidad(es) administrativa(s) que genera(n) o posee(n) la información respectiva y son responsables de publicarla y actualizarla</t>
  </si>
  <si>
    <t>Criterio 20. Fecha de actualización de la información publicada con el formato día/mes/año (por ej. 31/Marzo/2016)</t>
  </si>
  <si>
    <t>Criterio 21. Fecha de validación de la información publicada con el formato día/mes/año (por ej. 31/Marzo/2016)</t>
  </si>
  <si>
    <t>Criterio 22. La información publicada se organiza mediante el formato "A55-FV", en el que se incluyen todos los campos especificados en los criterios sustantivos de contenido</t>
  </si>
  <si>
    <t>Criterio 23. El soporte de la información permite su reutilización</t>
  </si>
  <si>
    <t>Art. 55 - Fracción VI. Indicadores de resultados</t>
  </si>
  <si>
    <t>Criterio 3. Nombre del programa o concepto al que corresponde el indicador</t>
  </si>
  <si>
    <t>Criterio 4. Descripción breve y clara de cada objetivo institucional</t>
  </si>
  <si>
    <t>Criterio 5. Nombre del(os) indicador(es)</t>
  </si>
  <si>
    <t>Criterio 6. Dimensión(es) a medir (eficacia, eficiencia, calidad y economía)</t>
  </si>
  <si>
    <t>Criterio 7. Definición del indicador, es decir, explicación breve y clara respecto de lo que éste debe medir</t>
  </si>
  <si>
    <t>Criterio 8. Método de cálculo con las variables que intervienen en la fórmula, se deberá incluir el significado de las siglas y/o abreviaturas</t>
  </si>
  <si>
    <t>Criterio 9. Unidad de medida</t>
  </si>
  <si>
    <t>Criterio 10. Frecuencia de medición</t>
  </si>
  <si>
    <t>Criterio 11. Línea base</t>
  </si>
  <si>
    <t>Criterio 12. Metas programadas</t>
  </si>
  <si>
    <t>Criterio 13. Metas ajustadas que existan, en su caso</t>
  </si>
  <si>
    <t>Criterio 14. Avance de metas</t>
  </si>
  <si>
    <t>Criterio 15. Sentido del indicador (Ascendente/Descendente)</t>
  </si>
  <si>
    <t>Criterio 16. Fuentes de información (especificar la fuente de información que alimenta al indicador, por lo menos integrando: nombre de ésta e institución responsable de la fuente)</t>
  </si>
  <si>
    <t>Criterio 17. Periodo de actualización de la información: anual</t>
  </si>
  <si>
    <t>Criterio 19. Conservar en el sitio de Internet y a través de la Plataforma Nacional la información de acuerdo con la Tabla de actualización y conservación de la información</t>
  </si>
  <si>
    <t>Criterio 22. Fecha de validación de la información publicada con el formato día/mes/año (por ej. 30/Abril/2016)</t>
  </si>
  <si>
    <t>Criterio 23. La información publicada se organiza mediante el formato "A55-FVI", en el que se incluyen todos los campos especificados en los criterios sustantivos de contenido</t>
  </si>
  <si>
    <t>Art. 55 - Fracción XXIII. Comunicación social y publicidad</t>
  </si>
  <si>
    <t>Criterio 2. Denominación del documento del programa anual de Comunicación Social</t>
  </si>
  <si>
    <t>Criterio 3. Fecha en la que se aprobó el Programa Anual de Comunicación Social por la instancia correspondiente</t>
  </si>
  <si>
    <t>Criterio 4. Hipervínculo al Programa Anual de Comunicación Social o equivalente, que sea vigente y aplicable al sujeto obligado</t>
  </si>
  <si>
    <t>Criterio 5. Función del sujeto obligado: contratante, solicitante o contratante y solicitante</t>
  </si>
  <si>
    <t>Criterio 6. Área administrativa encargada de solicitar el servicio o producto, en su caso</t>
  </si>
  <si>
    <t>Criterio 7. 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</si>
  <si>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Criterio 8. Ejercicio</t>
  </si>
  <si>
    <t>Criterio 9. Periodo que se informa</t>
  </si>
  <si>
    <t>Criterio 10. Tipo de servicio</t>
  </si>
  <si>
    <t>Criterio 11. Tipo de medio: Internet / Radio / Televisión / Cine / Medios impresos / Medios digitales /Espectaculares / Medios complementarios[1] / Otros servicios asociados[2]/ Otro (especificar)</t>
  </si>
  <si>
    <t>Criterio 12. Descripción de unidad, por ejemplo: spot de 30 segundos (radio); ½ plana (periódico); cine segundos, revistas, folletos</t>
  </si>
  <si>
    <t>Criterio 13. Tipo: campaña o aviso institucional</t>
  </si>
  <si>
    <t>Criterio 14. Nombre de la campaña o aviso Institucional</t>
  </si>
  <si>
    <t>Criterio 15. Año de la campaña</t>
  </si>
  <si>
    <t>Criterio 16. Tema de la campaña o aviso institucional</t>
  </si>
  <si>
    <t>Criterio 17. Objetivo institucional</t>
  </si>
  <si>
    <t>Criterio 18. Objetivo de comunicación</t>
  </si>
  <si>
    <t>Criterio 19. Costo por unidad</t>
  </si>
  <si>
    <t>Criterio 20. Clave única o número de identificación de campaña, aviso institucional o análogo</t>
  </si>
  <si>
    <t>Criterio 21. Autoridad que proporcionó la clave única de identificación de campaña publicitaria o aviso institucional, o el número análogo de identificación de la campaña</t>
  </si>
  <si>
    <t>Criterio 22. Cobertura Internacional / Nacional / Estatal / Delegacional o municipal</t>
  </si>
  <si>
    <t>Criterio 23. Ámbito geográfico de cobertura, en su caso</t>
  </si>
  <si>
    <t>Criterio 24. Fecha de inicio de la campaña o aviso institucional con el formato día/mes/año (por ej. 31/Marzo/2016)</t>
  </si>
  <si>
    <t>Criterio 25. Fecha de término de la campaña o aviso institucional con el formato día/mes/año (por ej. 31/Marzo/2016)</t>
  </si>
  <si>
    <t>Criterio 26. Sexo</t>
  </si>
  <si>
    <t>Criterio 27. Lugar de residencia</t>
  </si>
  <si>
    <t>Criterio 28. Nivel educativo</t>
  </si>
  <si>
    <t>Criterio 29. Grupo de edad</t>
  </si>
  <si>
    <t>Criterio 30. Nivel socioeconómico</t>
  </si>
  <si>
    <t>Criterio 31. Razón social o nombre completo del (los) proveedor(es) y/o responsable(s) de publicar la campaña o la comunicación correspondiente (nombre[s], primer apellido y segundo apellido en caso de ser persona física)</t>
  </si>
  <si>
    <t>Criterio 32. Nombre comercial del (los) proveedor(es) y/o responsable(s)</t>
  </si>
  <si>
    <t>Criterio 33. Registro Federal de Contribuyentes de la persona física o moral proveedora del producto o servicio publicitario</t>
  </si>
  <si>
    <t>Criterio 34. Procedimiento de contratación: licitación pública, adjudicación directa, invitación restringida</t>
  </si>
  <si>
    <t>Criterio 35. Fundamento jurídico del proceso de contratación</t>
  </si>
  <si>
    <t>Criterio 36. Descripción breve de las razones que justifican la elección de tal proveedor</t>
  </si>
  <si>
    <t>Criterio 37. Partida genérica</t>
  </si>
  <si>
    <t>Criterio 38. Clave del concepto (conforme al clasificador por objeto del gasto)</t>
  </si>
  <si>
    <t>Criterio 39. Nombre del concepto (conforme al clasificador por objeto del gasto)</t>
  </si>
  <si>
    <t>Criterio 40. Presupuesto asignado por concepto</t>
  </si>
  <si>
    <t>Criterio 41. Presupuesto modificado por concepto</t>
  </si>
  <si>
    <t>Criterio 42. Presupuesto total ejercido por concepto al periodo reportado</t>
  </si>
  <si>
    <t>Criterio 43. Denominación de cada partida</t>
  </si>
  <si>
    <t>Criterio 44. Presupuesto total asignado a cada partida</t>
  </si>
  <si>
    <t>Criterio 45. Presupuesto modificado por partida</t>
  </si>
  <si>
    <t>Criterio 46. Presupuesto ejercido al periodo reportado de cada partida</t>
  </si>
  <si>
    <t>Criterio 47. Fecha de firma de contrato con el formato día/mes/año (por ej. 31/Marzo/2016)</t>
  </si>
  <si>
    <t>Criterio 48. Número o referencia de identificación del contrato</t>
  </si>
  <si>
    <t>Criterio 49. Objeto del contrato</t>
  </si>
  <si>
    <t>Criterio 50. Hipervínculo al contrato firmado</t>
  </si>
  <si>
    <t>Criterio 51. Hipervínculo al convenio modificatorio, en su caso</t>
  </si>
  <si>
    <t>Criterio 52. Monto total del contrato</t>
  </si>
  <si>
    <t>Criterio 53. Monto pagado al periodo publicado</t>
  </si>
  <si>
    <t>Criterio 54. Fecha de inicio de los servicios contratados con el formato día/mes/año (por ej. 31/Marzo/2016)</t>
  </si>
  <si>
    <t>Criterio 55. Fecha de término de los servicios contratados con el formato día/mes/año (por ej. 31/Marzo/2016)</t>
  </si>
  <si>
    <t>Criterio 56. Número de factura</t>
  </si>
  <si>
    <t>Criterio 57. Hipervínculo a la factura</t>
  </si>
  <si>
    <t>Criterio 58. Ejercicio</t>
  </si>
  <si>
    <t>Criterio 59. Periodo que se informa</t>
  </si>
  <si>
    <t>Criterio 60. Sujeto obligado al que se le proporcionó el servicio/permiso</t>
  </si>
  <si>
    <t>Criterio 61. Tipo: Tiempo de Estado / Tiempo fiscal</t>
  </si>
  <si>
    <t>Criterio 62. Medio de comunicación</t>
  </si>
  <si>
    <t>Criterio 63. Descripción de unidad, por ejemplo: spot de 30 segundos (radio/televisión)</t>
  </si>
  <si>
    <t>Criterio 64. Concepto o campaña</t>
  </si>
  <si>
    <t>Criterio 65. Clave única de identificación de campaña o aviso institucional, en su caso</t>
  </si>
  <si>
    <t>Criterio 66. Autoridad que proporcionó la clave única de identificación de campaña o aviso institucional</t>
  </si>
  <si>
    <t>Criterio 67. Cobertura: internacional, nacional, estatal, delegacional o municipal</t>
  </si>
  <si>
    <t>Criterio 68. Ámbito geográfico de cobertura</t>
  </si>
  <si>
    <t>Criterio 69. Sexo</t>
  </si>
  <si>
    <t>Criterio 70. Lugar de residencia</t>
  </si>
  <si>
    <t>Criterio 71. Nivel educativo</t>
  </si>
  <si>
    <t>Criterio 72. Grupo de edad</t>
  </si>
  <si>
    <t>Criterio 73. Nivel socioeconómico</t>
  </si>
  <si>
    <t>Criterio 74. Concesionario responsable de publicar la campaña o la comunicación correspondiente (razón social)</t>
  </si>
  <si>
    <t>Criterio 75. Nombre comercial del concesionario responsable de publicar la campaña o comunicación</t>
  </si>
  <si>
    <t>Criterio 76. Descripción breve de las razones que justifican la elección del proveedor</t>
  </si>
  <si>
    <t>Criterio 77. Monto total del tiempo de Estado o tiempo fiscal consumidos (con el formato: horas/minutos/segundos)</t>
  </si>
  <si>
    <t>Criterio 78. Área administrativa encargada de solicitar la difusión del mensaje o producto, en su caso</t>
  </si>
  <si>
    <t>Criterio 79. Fecha de inicio de difusión del concepto o campaña en el formato día/mes/año (por ej. 31/Marzo/2016)</t>
  </si>
  <si>
    <t>Criterio 80. Fecha de término de difusión del concepto o campaña con el formato día/mes/año (por ej. 31/Marzo/2016)</t>
  </si>
  <si>
    <t>Criterio 81. Presupuesto total asignado a cada partida</t>
  </si>
  <si>
    <t>Criterio 82. Presupuesto ejercido al periodo reportado de cada partida</t>
  </si>
  <si>
    <t>Criterio 83. Número de factura, en su caso</t>
  </si>
  <si>
    <t>Criterio 84. Periodo de actualización de la información: trimestral; anual, respecto del Programa Anual de Comunicación Social o equivalente</t>
  </si>
  <si>
    <t>Criterio 85. La información deberá estar actualizada al periodo que corresponde de acuerdo con la Tabla de actualización y conservación de la información</t>
  </si>
  <si>
    <t>Criterio 86. Conservar en el sitio de Internet y a través de la Plataforma Nacional la información del ejercicio en curso y la correspondiente a dos ejercicios anteriores de acuerdo con la Tabla de actualización y conservación de la información</t>
  </si>
  <si>
    <t>Criterio 87. Área(s) o unidad(es) administrativa(s) que genera(n) o posee(n) la información respectiva y son responsables de publicarla y actualizarla</t>
  </si>
  <si>
    <t>Criterio 88. Fecha de actualización de la información publicada con el formato día/mes/año (por ej. 31/Marzo/2016)</t>
  </si>
  <si>
    <t>Criterio 89. Fecha de validación de la información publicada con el formato día/mes/año (por ej. 31/Marzo/2016)</t>
  </si>
  <si>
    <t>Criterio 90. La información publicada se organiza mediante los formatos "A55-FXXIIIA", "A55-FXXIIIB" y "A55-FXXIIIC", en los que se incluyen todos los campos especificados en los criterios sustantivos de contenido</t>
  </si>
  <si>
    <t>Criterio 91. El soporte de la información permite su reutilización</t>
  </si>
  <si>
    <t xml:space="preserve">SOLVENTACIÓN </t>
  </si>
  <si>
    <t>Se indica Artículo de la LOAPEA y Artículo y Secciones del RIT de OFMA</t>
  </si>
  <si>
    <t>Listo, ya incluida</t>
  </si>
  <si>
    <t>Listo, se modifica el link y se hace la prueba. Si funciona. Se anexa evidencia</t>
  </si>
  <si>
    <t>Modificado de acuerdo a sugerencia</t>
  </si>
  <si>
    <t>No sería correcto considerando lo establecido en Plataforma Nacional, sin embargo para este formato lo llevaremos a cabo</t>
  </si>
  <si>
    <t>AL NO CONTAR CON NÚMERO INTERIOR, SE INDICA LA LEYENDA COMPLETA NO APLICA</t>
  </si>
  <si>
    <t xml:space="preserve">Se encuentra indicado en la parte inferior </t>
  </si>
  <si>
    <t>No tenemos dicho supuesto</t>
  </si>
  <si>
    <t>Los comprobantes los tenemos de acuerdo a cada clasificador, es por ello que lo manejamos independiente</t>
  </si>
  <si>
    <t>Atendiendo al punto anterior, no tenemos espacio en blanco</t>
  </si>
  <si>
    <t>Estamos elaborando dicho informe</t>
  </si>
  <si>
    <t>Para cada una de las facturas contamos con un ID, por lo tanto, es más sencillo la consulta</t>
  </si>
  <si>
    <t>Solamente hemos realizado Viáticos, como tal Gastos de Representación No se ha presentado el supuesto.</t>
  </si>
  <si>
    <t>Se atiende la sugerencai, bajo el ciiterio que solamente hemos realizado Viáticos, como tal Gastos de Representación No se ha presentado el supuesto.</t>
  </si>
  <si>
    <t>Se considera la sugerencia y se indican los periodos señalados</t>
  </si>
  <si>
    <t>Se atiende sugerencia</t>
  </si>
  <si>
    <t xml:space="preserve">En efecto, derivado que son gastos de ceremonias como tal no deben de estar contemplados dentro del formato de Contrataciones. </t>
  </si>
  <si>
    <t xml:space="preserve">Derivado a que correspon de a Gastos de Ceremonias, no deben de presentarse en el apartado de Contrataciones </t>
  </si>
  <si>
    <t>Si funciona el Hipervinculo</t>
  </si>
  <si>
    <t>Solventación</t>
  </si>
  <si>
    <t>Se complementa información</t>
  </si>
  <si>
    <t>SOLVENTACIÓN</t>
  </si>
  <si>
    <t>Consultar con Jurídico si incluirmos dicho servicio</t>
  </si>
  <si>
    <t>Como tal no se presentan formatos, puesto que eso es en SEFI. Se omite el hipervínculo</t>
  </si>
  <si>
    <t>Si se encuentra incluida</t>
  </si>
  <si>
    <t>ARTÍCULO 35 CONSTITUCIÓN LOCAL, ASÍ COMO LAS CONDICIONES ESTABLECIDAS PARA LA PUBLICACIÓN DE EDICTOS, MISMA QUE SE ENCUENTRAN SEÑALADS EN EL PERIÓDICO OFICIAL DEL ESTADO DE AGUASCALIENTES</t>
  </si>
  <si>
    <t xml:space="preserve">Se atiende recomendación </t>
  </si>
  <si>
    <t xml:space="preserve">Se considera la observación y se modifica el texto </t>
  </si>
  <si>
    <t>Se modifica hipervínculo</t>
  </si>
  <si>
    <t xml:space="preserve">Si se cuenta con dicha información </t>
  </si>
  <si>
    <t>Se omite el NPS para no confundir, se estableció así para poder subir la información a la Nacional</t>
  </si>
  <si>
    <t>Si funciona el hipervínculo</t>
  </si>
  <si>
    <t xml:space="preserve">Considerando que estamos en el Sector Central, esta información es facultad de la Secretaría de Finanzas </t>
  </si>
  <si>
    <t>Se atiende la sugerencia presentada. En la parte de Nota contamos con el siguiente texto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</si>
  <si>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Se atiende recomendación</t>
  </si>
  <si>
    <t>Se atiende recomendación y se incluye la leyenda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</si>
  <si>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Se atiende observación </t>
  </si>
  <si>
    <t>SEFI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</si>
</sst>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sz val="9"/>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rgb="FFD9D9D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theme="0"/>
      </left>
      <right/>
      <top style="thin">
        <color theme="0"/>
      </top>
      <bottom/>
      <diagonal/>
    </border>
    <border>
      <left/>
      <right/>
      <top style="thin">
        <color theme="0"/>
      </top>
      <bottom/>
      <diagonal/>
    </border>
    <border>
      <left/>
      <right style="thin">
        <color auto="1"/>
      </right>
      <top style="thin">
        <color theme="0"/>
      </top>
      <bottom/>
      <diagonal/>
    </border>
    <border>
      <left style="thin">
        <color theme="0"/>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theme="0"/>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2" borderId="0" xfId="0" applyFont="1" applyFill="1" applyBorder="1" applyAlignment="1">
      <alignment vertical="center" wrapText="1"/>
    </xf>
    <xf numFmtId="0" fontId="3" fillId="2" borderId="0" xfId="0" applyFont="1" applyFill="1" applyBorder="1" applyAlignment="1">
      <alignment vertical="center" wrapText="1"/>
    </xf>
    <xf numFmtId="0" fontId="0" fillId="3"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applyAlignment="1">
      <alignment horizontal="right" vertical="center" wrapText="1"/>
    </xf>
    <xf numFmtId="9" fontId="2" fillId="2" borderId="0" xfId="1" applyFont="1" applyFill="1" applyBorder="1" applyAlignment="1">
      <alignment horizontal="center" vertical="center" wrapText="1"/>
    </xf>
    <xf numFmtId="0" fontId="2" fillId="2" borderId="0" xfId="0" applyFont="1" applyFill="1" applyBorder="1" applyAlignment="1">
      <alignment horizontal="right" vertical="center" wrapText="1"/>
    </xf>
    <xf numFmtId="9" fontId="2" fillId="2" borderId="0" xfId="0" applyNumberFormat="1" applyFont="1" applyFill="1" applyBorder="1" applyAlignment="1">
      <alignment horizontal="center" vertical="center" wrapText="1"/>
    </xf>
    <xf numFmtId="10" fontId="2" fillId="2" borderId="0" xfId="1" applyNumberFormat="1" applyFont="1" applyFill="1" applyBorder="1" applyAlignment="1">
      <alignment horizontal="center" vertical="center" wrapText="1"/>
    </xf>
    <xf numFmtId="0" fontId="2" fillId="2" borderId="0" xfId="0" applyFont="1" applyFill="1" applyBorder="1" applyAlignment="1">
      <alignment vertical="center" wrapText="1"/>
    </xf>
    <xf numFmtId="0" fontId="0" fillId="2" borderId="0" xfId="0" applyFont="1" applyFill="1" applyBorder="1" applyAlignment="1">
      <alignment horizontal="center"/>
    </xf>
    <xf numFmtId="0" fontId="0" fillId="2" borderId="0" xfId="0" applyFont="1" applyFill="1" applyBorder="1" applyAlignment="1">
      <alignment horizontal="center" vertical="center"/>
    </xf>
    <xf numFmtId="0" fontId="0" fillId="2" borderId="2" xfId="0" applyFont="1" applyFill="1" applyBorder="1" applyAlignment="1">
      <alignment horizontal="center"/>
    </xf>
    <xf numFmtId="0" fontId="0" fillId="2" borderId="3" xfId="0" applyFont="1" applyFill="1" applyBorder="1" applyAlignment="1">
      <alignment horizontal="center" wrapText="1"/>
    </xf>
    <xf numFmtId="0" fontId="0" fillId="2" borderId="3" xfId="0" applyFont="1" applyFill="1" applyBorder="1" applyAlignment="1">
      <alignment horizontal="center"/>
    </xf>
    <xf numFmtId="0" fontId="0" fillId="2" borderId="4" xfId="0" applyFont="1" applyFill="1" applyBorder="1" applyAlignment="1">
      <alignment horizontal="center" vertical="center" wrapText="1"/>
    </xf>
    <xf numFmtId="0" fontId="0" fillId="2" borderId="5" xfId="0" applyFont="1" applyFill="1" applyBorder="1" applyAlignment="1">
      <alignment horizontal="center"/>
    </xf>
    <xf numFmtId="0" fontId="0" fillId="2" borderId="0" xfId="0" applyFont="1" applyFill="1" applyBorder="1" applyAlignment="1">
      <alignment vertical="center"/>
    </xf>
    <xf numFmtId="0" fontId="0" fillId="2" borderId="6" xfId="0" applyFont="1" applyFill="1" applyBorder="1" applyAlignment="1">
      <alignment horizontal="left" vertical="justify"/>
    </xf>
    <xf numFmtId="0" fontId="2" fillId="2" borderId="5" xfId="0" applyFont="1" applyFill="1" applyBorder="1" applyAlignment="1">
      <alignment horizontal="center"/>
    </xf>
    <xf numFmtId="0" fontId="5" fillId="2" borderId="7" xfId="0" applyFont="1" applyFill="1" applyBorder="1" applyAlignment="1">
      <alignment vertical="center" wrapText="1"/>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6" xfId="0" applyFont="1" applyFill="1" applyBorder="1" applyAlignment="1">
      <alignment horizontal="center"/>
    </xf>
    <xf numFmtId="0" fontId="0" fillId="2" borderId="0" xfId="0" applyFont="1" applyFill="1" applyBorder="1" applyAlignment="1">
      <alignment horizontal="center" wrapText="1"/>
    </xf>
    <xf numFmtId="0" fontId="0" fillId="2" borderId="5" xfId="0" applyFont="1" applyFill="1" applyBorder="1" applyAlignment="1">
      <alignment horizontal="center" wrapText="1"/>
    </xf>
    <xf numFmtId="0" fontId="5" fillId="4" borderId="7" xfId="0" applyFont="1" applyFill="1" applyBorder="1" applyAlignment="1">
      <alignment vertical="center" wrapText="1"/>
    </xf>
    <xf numFmtId="0" fontId="0" fillId="2" borderId="6" xfId="0" applyFont="1" applyFill="1" applyBorder="1" applyAlignment="1">
      <alignment horizontal="center" wrapText="1"/>
    </xf>
    <xf numFmtId="0" fontId="0" fillId="2" borderId="8" xfId="0" applyFont="1" applyFill="1" applyBorder="1" applyAlignment="1">
      <alignment horizontal="center"/>
    </xf>
    <xf numFmtId="0" fontId="0" fillId="2" borderId="1" xfId="0" applyFont="1" applyFill="1" applyBorder="1" applyAlignment="1">
      <alignment horizontal="center" wrapText="1"/>
    </xf>
    <xf numFmtId="0" fontId="0" fillId="2" borderId="1" xfId="0" applyFont="1" applyFill="1" applyBorder="1" applyAlignment="1">
      <alignment horizontal="center"/>
    </xf>
    <xf numFmtId="0" fontId="0" fillId="2" borderId="9" xfId="0" applyFont="1" applyFill="1" applyBorder="1" applyAlignment="1">
      <alignment horizontal="center"/>
    </xf>
    <xf numFmtId="0" fontId="0" fillId="5" borderId="7" xfId="0" applyFont="1" applyFill="1" applyBorder="1" applyAlignment="1">
      <alignment horizontal="center" vertical="center" wrapText="1"/>
    </xf>
    <xf numFmtId="0" fontId="0" fillId="5" borderId="7" xfId="0" applyFont="1" applyFill="1" applyBorder="1" applyAlignment="1">
      <alignment horizontal="center" vertical="center"/>
    </xf>
    <xf numFmtId="0" fontId="0" fillId="2" borderId="7" xfId="0" applyFont="1" applyFill="1" applyBorder="1" applyAlignment="1">
      <alignment vertical="center" wrapText="1"/>
    </xf>
    <xf numFmtId="0" fontId="0" fillId="2" borderId="7" xfId="0" applyFont="1" applyFill="1" applyBorder="1" applyAlignment="1">
      <alignment vertical="center"/>
    </xf>
    <xf numFmtId="0" fontId="0" fillId="5" borderId="10" xfId="0" applyFont="1" applyFill="1" applyBorder="1" applyAlignment="1">
      <alignment horizontal="center" vertical="center" wrapText="1"/>
    </xf>
    <xf numFmtId="0" fontId="5" fillId="6" borderId="7" xfId="0" applyFont="1" applyFill="1" applyBorder="1" applyAlignment="1">
      <alignment vertical="center" wrapText="1"/>
    </xf>
    <xf numFmtId="0" fontId="2" fillId="5" borderId="7" xfId="0" applyFont="1" applyFill="1" applyBorder="1" applyAlignment="1">
      <alignment horizontal="center" vertical="center" wrapText="1"/>
    </xf>
    <xf numFmtId="0" fontId="0" fillId="7"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cellXfs>
  <cellStyles count="2">
    <cellStyle name="Normal" xfId="0" builtinId="0"/>
    <cellStyle name="Porcentaje" xfId="1" builtinId="5"/>
  </cellStyles>
  <dxfs count="180">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
      <fill>
        <patternFill patternType="darkGray">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8</xdr:col>
      <xdr:colOff>247649</xdr:colOff>
      <xdr:row>21</xdr:row>
      <xdr:rowOff>1449365</xdr:rowOff>
    </xdr:from>
    <xdr:to>
      <xdr:col>12</xdr:col>
      <xdr:colOff>664844</xdr:colOff>
      <xdr:row>23</xdr:row>
      <xdr:rowOff>798194</xdr:rowOff>
    </xdr:to>
    <xdr:pic>
      <xdr:nvPicPr>
        <xdr:cNvPr id="2" name="Picture 2"/>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04" t="12586" r="31795" b="26348"/>
        <a:stretch/>
      </xdr:blipFill>
      <xdr:spPr bwMode="auto">
        <a:xfrm>
          <a:off x="10734674" y="13536590"/>
          <a:ext cx="3465195" cy="178722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180975</xdr:colOff>
      <xdr:row>34</xdr:row>
      <xdr:rowOff>1188839</xdr:rowOff>
    </xdr:from>
    <xdr:to>
      <xdr:col>12</xdr:col>
      <xdr:colOff>450453</xdr:colOff>
      <xdr:row>36</xdr:row>
      <xdr:rowOff>235521</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 y="24858464"/>
          <a:ext cx="3317478" cy="186608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9525</xdr:colOff>
      <xdr:row>35</xdr:row>
      <xdr:rowOff>542925</xdr:rowOff>
    </xdr:from>
    <xdr:to>
      <xdr:col>8</xdr:col>
      <xdr:colOff>257175</xdr:colOff>
      <xdr:row>35</xdr:row>
      <xdr:rowOff>552450</xdr:rowOff>
    </xdr:to>
    <xdr:cxnSp macro="">
      <xdr:nvCxnSpPr>
        <xdr:cNvPr id="5" name="4 Conector recto de flecha"/>
        <xdr:cNvCxnSpPr/>
      </xdr:nvCxnSpPr>
      <xdr:spPr>
        <a:xfrm>
          <a:off x="10515600" y="25888950"/>
          <a:ext cx="247650" cy="952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19050</xdr:colOff>
      <xdr:row>36</xdr:row>
      <xdr:rowOff>409575</xdr:rowOff>
    </xdr:from>
    <xdr:to>
      <xdr:col>8</xdr:col>
      <xdr:colOff>647700</xdr:colOff>
      <xdr:row>36</xdr:row>
      <xdr:rowOff>438150</xdr:rowOff>
    </xdr:to>
    <xdr:cxnSp macro="">
      <xdr:nvCxnSpPr>
        <xdr:cNvPr id="6" name="5 Conector recto de flecha"/>
        <xdr:cNvCxnSpPr/>
      </xdr:nvCxnSpPr>
      <xdr:spPr>
        <a:xfrm>
          <a:off x="10525125" y="26898600"/>
          <a:ext cx="628650" cy="2857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8</xdr:col>
      <xdr:colOff>647700</xdr:colOff>
      <xdr:row>35</xdr:row>
      <xdr:rowOff>847725</xdr:rowOff>
    </xdr:from>
    <xdr:to>
      <xdr:col>18</xdr:col>
      <xdr:colOff>458832</xdr:colOff>
      <xdr:row>39</xdr:row>
      <xdr:rowOff>1751137</xdr:rowOff>
    </xdr:to>
    <xdr:pic>
      <xdr:nvPicPr>
        <xdr:cNvPr id="8"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3775" y="26193750"/>
          <a:ext cx="7431132" cy="4180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523874</xdr:colOff>
      <xdr:row>17</xdr:row>
      <xdr:rowOff>362544</xdr:rowOff>
    </xdr:from>
    <xdr:to>
      <xdr:col>15</xdr:col>
      <xdr:colOff>298053</xdr:colOff>
      <xdr:row>23</xdr:row>
      <xdr:rowOff>416495</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4" y="7877769"/>
          <a:ext cx="5108179" cy="287335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0</xdr:colOff>
      <xdr:row>20</xdr:row>
      <xdr:rowOff>190500</xdr:rowOff>
    </xdr:from>
    <xdr:to>
      <xdr:col>8</xdr:col>
      <xdr:colOff>533400</xdr:colOff>
      <xdr:row>20</xdr:row>
      <xdr:rowOff>314325</xdr:rowOff>
    </xdr:to>
    <xdr:cxnSp macro="">
      <xdr:nvCxnSpPr>
        <xdr:cNvPr id="4" name="3 Conector recto de flecha"/>
        <xdr:cNvCxnSpPr/>
      </xdr:nvCxnSpPr>
      <xdr:spPr>
        <a:xfrm>
          <a:off x="10477500" y="9305925"/>
          <a:ext cx="533400" cy="12382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9</xdr:col>
      <xdr:colOff>600075</xdr:colOff>
      <xdr:row>23</xdr:row>
      <xdr:rowOff>1066800</xdr:rowOff>
    </xdr:from>
    <xdr:to>
      <xdr:col>22</xdr:col>
      <xdr:colOff>101427</xdr:colOff>
      <xdr:row>32</xdr:row>
      <xdr:rowOff>224336</xdr:rowOff>
    </xdr:to>
    <xdr:pic>
      <xdr:nvPicPr>
        <xdr:cNvPr id="8" name="Picture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39575" y="11401425"/>
          <a:ext cx="9407352" cy="529163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9525</xdr:colOff>
      <xdr:row>24</xdr:row>
      <xdr:rowOff>352425</xdr:rowOff>
    </xdr:from>
    <xdr:to>
      <xdr:col>9</xdr:col>
      <xdr:colOff>619125</xdr:colOff>
      <xdr:row>24</xdr:row>
      <xdr:rowOff>742950</xdr:rowOff>
    </xdr:to>
    <xdr:cxnSp macro="">
      <xdr:nvCxnSpPr>
        <xdr:cNvPr id="9" name="8 Conector recto de flecha"/>
        <xdr:cNvCxnSpPr/>
      </xdr:nvCxnSpPr>
      <xdr:spPr>
        <a:xfrm>
          <a:off x="10487025" y="11830050"/>
          <a:ext cx="1371600" cy="39052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76200</xdr:colOff>
      <xdr:row>21</xdr:row>
      <xdr:rowOff>1857375</xdr:rowOff>
    </xdr:from>
    <xdr:to>
      <xdr:col>16</xdr:col>
      <xdr:colOff>133106</xdr:colOff>
      <xdr:row>26</xdr:row>
      <xdr:rowOff>279660</xdr:rowOff>
    </xdr:to>
    <xdr:pic>
      <xdr:nvPicPr>
        <xdr:cNvPr id="2" name="Pictur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0" y="9829800"/>
          <a:ext cx="5390906" cy="303238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9525</xdr:colOff>
      <xdr:row>22</xdr:row>
      <xdr:rowOff>466725</xdr:rowOff>
    </xdr:from>
    <xdr:to>
      <xdr:col>9</xdr:col>
      <xdr:colOff>38100</xdr:colOff>
      <xdr:row>22</xdr:row>
      <xdr:rowOff>476250</xdr:rowOff>
    </xdr:to>
    <xdr:cxnSp macro="">
      <xdr:nvCxnSpPr>
        <xdr:cNvPr id="4" name="3 Conector recto de flecha"/>
        <xdr:cNvCxnSpPr/>
      </xdr:nvCxnSpPr>
      <xdr:spPr>
        <a:xfrm>
          <a:off x="10658475" y="11029950"/>
          <a:ext cx="790575" cy="9525"/>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161925</xdr:colOff>
      <xdr:row>19</xdr:row>
      <xdr:rowOff>390525</xdr:rowOff>
    </xdr:from>
    <xdr:to>
      <xdr:col>20</xdr:col>
      <xdr:colOff>619214</xdr:colOff>
      <xdr:row>24</xdr:row>
      <xdr:rowOff>333425</xdr:rowOff>
    </xdr:to>
    <xdr:pic>
      <xdr:nvPicPr>
        <xdr:cNvPr id="2" name="Picture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100" y="8591550"/>
          <a:ext cx="8839289" cy="49721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47625</xdr:colOff>
      <xdr:row>22</xdr:row>
      <xdr:rowOff>438150</xdr:rowOff>
    </xdr:from>
    <xdr:to>
      <xdr:col>9</xdr:col>
      <xdr:colOff>142875</xdr:colOff>
      <xdr:row>22</xdr:row>
      <xdr:rowOff>438150</xdr:rowOff>
    </xdr:to>
    <xdr:cxnSp macro="">
      <xdr:nvCxnSpPr>
        <xdr:cNvPr id="4" name="3 Conector recto de flecha"/>
        <xdr:cNvCxnSpPr/>
      </xdr:nvCxnSpPr>
      <xdr:spPr>
        <a:xfrm>
          <a:off x="10591800" y="9858375"/>
          <a:ext cx="85725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9</xdr:col>
      <xdr:colOff>171450</xdr:colOff>
      <xdr:row>29</xdr:row>
      <xdr:rowOff>409575</xdr:rowOff>
    </xdr:from>
    <xdr:to>
      <xdr:col>18</xdr:col>
      <xdr:colOff>344538</xdr:colOff>
      <xdr:row>36</xdr:row>
      <xdr:rowOff>21162</xdr:rowOff>
    </xdr:to>
    <xdr:pic>
      <xdr:nvPicPr>
        <xdr:cNvPr id="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77625" y="17221200"/>
          <a:ext cx="7031088" cy="3954987"/>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8</xdr:col>
      <xdr:colOff>57150</xdr:colOff>
      <xdr:row>31</xdr:row>
      <xdr:rowOff>228600</xdr:rowOff>
    </xdr:from>
    <xdr:to>
      <xdr:col>9</xdr:col>
      <xdr:colOff>152400</xdr:colOff>
      <xdr:row>31</xdr:row>
      <xdr:rowOff>228600</xdr:rowOff>
    </xdr:to>
    <xdr:cxnSp macro="">
      <xdr:nvCxnSpPr>
        <xdr:cNvPr id="6" name="5 Conector recto de flecha"/>
        <xdr:cNvCxnSpPr/>
      </xdr:nvCxnSpPr>
      <xdr:spPr>
        <a:xfrm>
          <a:off x="10601325" y="19021425"/>
          <a:ext cx="857250" cy="0"/>
        </a:xfrm>
        <a:prstGeom prst="straightConnector1">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berto.hernandez\AppData\Local\Microsoft\Windows\Temporary%20Internet%20Files\Content.Outlook\6YDG87T5\OFICIAL&#205;A%20MAYOR%20DEL%20EST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s"/>
      <sheetName val="PONDERACIONES"/>
      <sheetName val="Comentarios"/>
      <sheetName val="ÍNDICE"/>
      <sheetName val="Aplic. SO"/>
      <sheetName val="Aplicabilidad Específicos"/>
      <sheetName val="Cat. SO"/>
      <sheetName val="Cat. Res"/>
      <sheetName val="Aplicabilidad Art.55"/>
      <sheetName val="Reporte"/>
      <sheetName val="Obligaciones"/>
      <sheetName val="Art 55"/>
      <sheetName val="Art 56.FI"/>
      <sheetName val="Art 71.FII"/>
      <sheetName val="Art 72"/>
      <sheetName val="Art 73"/>
      <sheetName val="Art 74.FI"/>
      <sheetName val="Art 74.FII"/>
      <sheetName val="Art 74.FIII"/>
      <sheetName val="Art 75"/>
      <sheetName val="Art 76"/>
      <sheetName val="Art 77"/>
      <sheetName val="Art 78"/>
      <sheetName val="Art 79"/>
      <sheetName val="Art 80"/>
      <sheetName val="Art 81"/>
      <sheetName val="Art 82"/>
    </sheetNames>
    <sheetDataSet>
      <sheetData sheetId="0"/>
      <sheetData sheetId="1"/>
      <sheetData sheetId="2"/>
      <sheetData sheetId="3"/>
      <sheetData sheetId="4"/>
      <sheetData sheetId="5"/>
      <sheetData sheetId="6"/>
      <sheetData sheetId="7"/>
      <sheetData sheetId="8">
        <row r="12">
          <cell r="E12" t="str">
            <v>SI</v>
          </cell>
        </row>
        <row r="14">
          <cell r="M14" t="str">
            <v>SI</v>
          </cell>
        </row>
        <row r="16">
          <cell r="E16" t="str">
            <v>NO</v>
          </cell>
          <cell r="Q16" t="str">
            <v>SI</v>
          </cell>
        </row>
        <row r="18">
          <cell r="E18" t="str">
            <v>NO</v>
          </cell>
          <cell r="I18" t="str">
            <v>SI</v>
          </cell>
          <cell r="Q18" t="str">
            <v>SI</v>
          </cell>
        </row>
        <row r="20">
          <cell r="E20" t="str">
            <v>NO</v>
          </cell>
        </row>
        <row r="22">
          <cell r="E22" t="str">
            <v>SI</v>
          </cell>
          <cell r="I22" t="str">
            <v>SI</v>
          </cell>
          <cell r="M22" t="str">
            <v>NO</v>
          </cell>
        </row>
        <row r="24">
          <cell r="I24" t="str">
            <v>SI</v>
          </cell>
        </row>
        <row r="26">
          <cell r="E26" t="str">
            <v>SI</v>
          </cell>
          <cell r="I26" t="str">
            <v>SI</v>
          </cell>
          <cell r="Q26" t="str">
            <v>SI</v>
          </cell>
        </row>
        <row r="30">
          <cell r="E30" t="str">
            <v>SI</v>
          </cell>
          <cell r="I30" t="str">
            <v>NO</v>
          </cell>
        </row>
        <row r="32">
          <cell r="Q32" t="str">
            <v>SI</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9"/>
  <sheetViews>
    <sheetView topLeftCell="A31" workbookViewId="0"/>
  </sheetViews>
  <sheetFormatPr baseColWidth="10" defaultRowHeight="15" x14ac:dyDescent="0.25"/>
  <cols>
    <col min="2" max="2" width="17.28515625" customWidth="1"/>
    <col min="3" max="3" width="25" customWidth="1"/>
    <col min="5" max="5" width="27.140625" customWidth="1"/>
    <col min="7" max="7" width="28.85546875" customWidth="1"/>
    <col min="8" max="8" width="24.7109375" customWidth="1"/>
  </cols>
  <sheetData>
    <row r="1" spans="1:10" ht="18.75" x14ac:dyDescent="0.25">
      <c r="A1" s="1"/>
      <c r="B1" s="41" t="s">
        <v>0</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Art.55'!$E$12="NO","NA",SUM(E12:E24)/SUM(D12:D24))</f>
        <v>0.76923076923076927</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Art.55'!$E$12="NO","NA",SUM(E29:E36)/SUM(D29:D36))</f>
        <v>0.375</v>
      </c>
      <c r="F4" s="8"/>
      <c r="G4" s="7" t="s">
        <v>3</v>
      </c>
      <c r="H4" s="1"/>
      <c r="I4" s="4"/>
      <c r="J4" s="3"/>
    </row>
    <row r="5" spans="1:10" ht="30" x14ac:dyDescent="0.25">
      <c r="A5" s="1"/>
      <c r="B5" s="1"/>
      <c r="C5" s="5" t="s">
        <v>4</v>
      </c>
      <c r="D5" s="5"/>
      <c r="E5" s="9">
        <f>IF('[1]Aplicabilidad Art.55'!$E$12="NO","NA",E3*0.6+E4*0.4)</f>
        <v>0.61153846153846159</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598</v>
      </c>
      <c r="I11" s="19"/>
      <c r="J11" s="3"/>
    </row>
    <row r="12" spans="1:10" ht="60" x14ac:dyDescent="0.25">
      <c r="A12" s="11"/>
      <c r="B12" s="17"/>
      <c r="C12" s="21" t="s">
        <v>11</v>
      </c>
      <c r="D12" s="21">
        <f t="shared" ref="D12:D26" si="0">IF(E12="Justificado",0,1)</f>
        <v>1</v>
      </c>
      <c r="E12" s="22">
        <v>1</v>
      </c>
      <c r="F12" s="22" t="s">
        <v>12</v>
      </c>
      <c r="G12" s="23" t="s">
        <v>13</v>
      </c>
      <c r="H12" s="18"/>
      <c r="I12" s="19"/>
      <c r="J12" s="3"/>
    </row>
    <row r="13" spans="1:10" ht="120" x14ac:dyDescent="0.25">
      <c r="A13" s="11"/>
      <c r="B13" s="17"/>
      <c r="C13" s="21" t="s">
        <v>14</v>
      </c>
      <c r="D13" s="21">
        <f t="shared" si="0"/>
        <v>1</v>
      </c>
      <c r="E13" s="22">
        <v>1</v>
      </c>
      <c r="F13" s="22" t="s">
        <v>12</v>
      </c>
      <c r="G13" s="23" t="s">
        <v>13</v>
      </c>
      <c r="H13" s="18"/>
      <c r="I13" s="19"/>
      <c r="J13" s="11"/>
    </row>
    <row r="14" spans="1:10" ht="36" x14ac:dyDescent="0.25">
      <c r="A14" s="11"/>
      <c r="B14" s="17"/>
      <c r="C14" s="21" t="s">
        <v>15</v>
      </c>
      <c r="D14" s="21">
        <f t="shared" si="0"/>
        <v>1</v>
      </c>
      <c r="E14" s="22">
        <v>1</v>
      </c>
      <c r="F14" s="22" t="s">
        <v>12</v>
      </c>
      <c r="G14" s="23" t="s">
        <v>13</v>
      </c>
      <c r="H14" s="18"/>
      <c r="I14" s="19"/>
      <c r="J14" s="11"/>
    </row>
    <row r="15" spans="1:10" ht="60" x14ac:dyDescent="0.25">
      <c r="A15" s="11"/>
      <c r="B15" s="17"/>
      <c r="C15" s="21" t="s">
        <v>16</v>
      </c>
      <c r="D15" s="21">
        <f t="shared" si="0"/>
        <v>1</v>
      </c>
      <c r="E15" s="22">
        <v>1</v>
      </c>
      <c r="F15" s="22" t="s">
        <v>12</v>
      </c>
      <c r="G15" s="23" t="s">
        <v>13</v>
      </c>
      <c r="H15" s="18"/>
      <c r="I15" s="19"/>
      <c r="J15" s="11"/>
    </row>
    <row r="16" spans="1:10" ht="132" x14ac:dyDescent="0.25">
      <c r="A16" s="11"/>
      <c r="B16" s="17"/>
      <c r="C16" s="21" t="s">
        <v>17</v>
      </c>
      <c r="D16" s="21">
        <f t="shared" si="0"/>
        <v>1</v>
      </c>
      <c r="E16" s="22">
        <v>1</v>
      </c>
      <c r="F16" s="22" t="s">
        <v>12</v>
      </c>
      <c r="G16" s="23" t="s">
        <v>13</v>
      </c>
      <c r="H16" s="18"/>
      <c r="I16" s="19"/>
      <c r="J16" s="11"/>
    </row>
    <row r="17" spans="1:10" ht="24" x14ac:dyDescent="0.25">
      <c r="A17" s="11"/>
      <c r="B17" s="17"/>
      <c r="C17" s="21" t="s">
        <v>18</v>
      </c>
      <c r="D17" s="21">
        <f t="shared" si="0"/>
        <v>1</v>
      </c>
      <c r="E17" s="22">
        <v>1</v>
      </c>
      <c r="F17" s="22" t="s">
        <v>12</v>
      </c>
      <c r="G17" s="23" t="s">
        <v>13</v>
      </c>
      <c r="H17" s="18"/>
      <c r="I17" s="19"/>
      <c r="J17" s="11"/>
    </row>
    <row r="18" spans="1:10" ht="96" x14ac:dyDescent="0.25">
      <c r="A18" s="11"/>
      <c r="B18" s="17"/>
      <c r="C18" s="21" t="s">
        <v>19</v>
      </c>
      <c r="D18" s="21">
        <f t="shared" si="0"/>
        <v>1</v>
      </c>
      <c r="E18" s="22">
        <v>0</v>
      </c>
      <c r="F18" s="22" t="s">
        <v>12</v>
      </c>
      <c r="G18" s="23" t="s">
        <v>20</v>
      </c>
      <c r="H18" s="18"/>
      <c r="I18" s="19"/>
      <c r="J18" s="11"/>
    </row>
    <row r="19" spans="1:10" ht="60" x14ac:dyDescent="0.25">
      <c r="A19" s="11"/>
      <c r="B19" s="17"/>
      <c r="C19" s="21" t="s">
        <v>21</v>
      </c>
      <c r="D19" s="21">
        <f t="shared" si="0"/>
        <v>1</v>
      </c>
      <c r="E19" s="22">
        <v>0</v>
      </c>
      <c r="F19" s="22" t="s">
        <v>12</v>
      </c>
      <c r="G19" s="23" t="s">
        <v>22</v>
      </c>
      <c r="H19" s="23" t="s">
        <v>599</v>
      </c>
      <c r="I19" s="19"/>
      <c r="J19" s="11"/>
    </row>
    <row r="20" spans="1:10" ht="60" x14ac:dyDescent="0.25">
      <c r="A20" s="11"/>
      <c r="B20" s="17"/>
      <c r="C20" s="21" t="s">
        <v>23</v>
      </c>
      <c r="D20" s="21">
        <f t="shared" si="0"/>
        <v>1</v>
      </c>
      <c r="E20" s="22">
        <v>1</v>
      </c>
      <c r="F20" s="22" t="s">
        <v>12</v>
      </c>
      <c r="G20" s="23" t="s">
        <v>13</v>
      </c>
      <c r="H20" s="18"/>
      <c r="I20" s="19"/>
      <c r="J20" s="11"/>
    </row>
    <row r="21" spans="1:10" ht="60" x14ac:dyDescent="0.25">
      <c r="A21" s="11"/>
      <c r="B21" s="17"/>
      <c r="C21" s="21" t="s">
        <v>24</v>
      </c>
      <c r="D21" s="21">
        <f t="shared" si="0"/>
        <v>1</v>
      </c>
      <c r="E21" s="22">
        <v>1</v>
      </c>
      <c r="F21" s="22" t="s">
        <v>12</v>
      </c>
      <c r="G21" s="23" t="s">
        <v>13</v>
      </c>
      <c r="H21" s="18"/>
      <c r="I21" s="19"/>
      <c r="J21" s="11"/>
    </row>
    <row r="22" spans="1:10" ht="120" x14ac:dyDescent="0.25">
      <c r="A22" s="11"/>
      <c r="B22" s="17"/>
      <c r="C22" s="21" t="s">
        <v>25</v>
      </c>
      <c r="D22" s="21">
        <f t="shared" si="0"/>
        <v>1</v>
      </c>
      <c r="E22" s="22">
        <v>1</v>
      </c>
      <c r="F22" s="22" t="s">
        <v>12</v>
      </c>
      <c r="G22" s="23" t="s">
        <v>26</v>
      </c>
      <c r="H22" s="23" t="s">
        <v>600</v>
      </c>
      <c r="I22" s="19"/>
      <c r="J22" s="11"/>
    </row>
    <row r="23" spans="1:10" ht="72" x14ac:dyDescent="0.25">
      <c r="A23" s="11"/>
      <c r="B23" s="17"/>
      <c r="C23" s="21" t="s">
        <v>27</v>
      </c>
      <c r="D23" s="21">
        <f t="shared" si="0"/>
        <v>1</v>
      </c>
      <c r="E23" s="22">
        <v>0</v>
      </c>
      <c r="F23" s="22" t="s">
        <v>12</v>
      </c>
      <c r="G23" s="23" t="s">
        <v>28</v>
      </c>
      <c r="H23" s="23" t="s">
        <v>601</v>
      </c>
      <c r="I23" s="24"/>
      <c r="J23" s="11"/>
    </row>
    <row r="24" spans="1:10" ht="144" x14ac:dyDescent="0.25">
      <c r="A24" s="11"/>
      <c r="B24" s="17"/>
      <c r="C24" s="21" t="s">
        <v>29</v>
      </c>
      <c r="D24" s="21">
        <f t="shared" si="0"/>
        <v>1</v>
      </c>
      <c r="E24" s="22">
        <v>1</v>
      </c>
      <c r="F24" s="22" t="s">
        <v>12</v>
      </c>
      <c r="G24" s="23" t="s">
        <v>26</v>
      </c>
      <c r="H24" s="23" t="s">
        <v>600</v>
      </c>
      <c r="I24" s="24"/>
      <c r="J24" s="11"/>
    </row>
    <row r="25" spans="1:10" x14ac:dyDescent="0.25">
      <c r="A25" s="11"/>
      <c r="B25" s="17"/>
      <c r="C25" s="1"/>
      <c r="D25" s="18">
        <f t="shared" si="0"/>
        <v>1</v>
      </c>
      <c r="E25" s="18"/>
      <c r="F25" s="18"/>
      <c r="G25" s="18"/>
      <c r="H25" s="18"/>
      <c r="I25" s="24"/>
      <c r="J25" s="11"/>
    </row>
    <row r="26" spans="1:10" x14ac:dyDescent="0.25">
      <c r="A26" s="11"/>
      <c r="B26" s="17"/>
      <c r="C26" s="1" t="s">
        <v>2</v>
      </c>
      <c r="D26" s="18">
        <f t="shared" si="0"/>
        <v>1</v>
      </c>
      <c r="E26" s="18"/>
      <c r="F26" s="18"/>
      <c r="G26" s="18"/>
      <c r="H26" s="18"/>
      <c r="I26" s="24"/>
      <c r="J26" s="11"/>
    </row>
    <row r="27" spans="1:10" x14ac:dyDescent="0.25">
      <c r="A27" s="11"/>
      <c r="B27" s="17"/>
      <c r="C27" s="1"/>
      <c r="D27" s="18"/>
      <c r="E27" s="18"/>
      <c r="F27" s="18"/>
      <c r="G27" s="18"/>
      <c r="H27" s="18"/>
      <c r="I27" s="24"/>
      <c r="J27" s="11"/>
    </row>
    <row r="28" spans="1:10" x14ac:dyDescent="0.25">
      <c r="A28" s="11"/>
      <c r="B28" s="17"/>
      <c r="C28" s="4" t="s">
        <v>7</v>
      </c>
      <c r="D28" s="12"/>
      <c r="E28" s="12" t="s">
        <v>8</v>
      </c>
      <c r="F28" s="12" t="s">
        <v>9</v>
      </c>
      <c r="G28" s="12" t="s">
        <v>10</v>
      </c>
      <c r="H28" s="18"/>
      <c r="I28" s="24"/>
      <c r="J28" s="11"/>
    </row>
    <row r="29" spans="1:10" ht="90" x14ac:dyDescent="0.25">
      <c r="A29" s="25"/>
      <c r="B29" s="26"/>
      <c r="C29" s="27" t="s">
        <v>30</v>
      </c>
      <c r="D29" s="21">
        <f t="shared" ref="D29:D36" si="1">IF(E29="Justificado",0,1)</f>
        <v>1</v>
      </c>
      <c r="E29" s="22">
        <v>0</v>
      </c>
      <c r="F29" s="22" t="s">
        <v>12</v>
      </c>
      <c r="G29" s="23" t="s">
        <v>31</v>
      </c>
      <c r="H29" s="23" t="s">
        <v>603</v>
      </c>
      <c r="I29" s="28"/>
      <c r="J29" s="25"/>
    </row>
    <row r="30" spans="1:10" ht="84" x14ac:dyDescent="0.25">
      <c r="A30" s="25"/>
      <c r="B30" s="26"/>
      <c r="C30" s="21" t="s">
        <v>32</v>
      </c>
      <c r="D30" s="21">
        <f t="shared" si="1"/>
        <v>1</v>
      </c>
      <c r="E30" s="22">
        <v>0</v>
      </c>
      <c r="F30" s="22" t="s">
        <v>12</v>
      </c>
      <c r="G30" s="23" t="s">
        <v>33</v>
      </c>
      <c r="H30" s="23" t="s">
        <v>602</v>
      </c>
      <c r="I30" s="28"/>
      <c r="J30" s="25"/>
    </row>
    <row r="31" spans="1:10" ht="84" x14ac:dyDescent="0.25">
      <c r="A31" s="25"/>
      <c r="B31" s="26"/>
      <c r="C31" s="21" t="s">
        <v>34</v>
      </c>
      <c r="D31" s="21">
        <f t="shared" si="1"/>
        <v>1</v>
      </c>
      <c r="E31" s="22">
        <v>0</v>
      </c>
      <c r="F31" s="22" t="s">
        <v>12</v>
      </c>
      <c r="G31" s="23" t="s">
        <v>33</v>
      </c>
      <c r="H31" s="23" t="s">
        <v>602</v>
      </c>
      <c r="I31" s="28"/>
      <c r="J31" s="25"/>
    </row>
    <row r="32" spans="1:10" ht="72" x14ac:dyDescent="0.25">
      <c r="A32" s="25"/>
      <c r="B32" s="26"/>
      <c r="C32" s="21" t="s">
        <v>35</v>
      </c>
      <c r="D32" s="21">
        <f t="shared" si="1"/>
        <v>1</v>
      </c>
      <c r="E32" s="22">
        <v>1</v>
      </c>
      <c r="F32" s="22" t="s">
        <v>12</v>
      </c>
      <c r="G32" s="23" t="s">
        <v>13</v>
      </c>
      <c r="H32" s="1"/>
      <c r="I32" s="28"/>
      <c r="J32" s="25"/>
    </row>
    <row r="33" spans="1:10" ht="60" x14ac:dyDescent="0.25">
      <c r="A33" s="25"/>
      <c r="B33" s="26"/>
      <c r="C33" s="21" t="s">
        <v>36</v>
      </c>
      <c r="D33" s="21">
        <f t="shared" si="1"/>
        <v>1</v>
      </c>
      <c r="E33" s="22">
        <v>0</v>
      </c>
      <c r="F33" s="22" t="s">
        <v>12</v>
      </c>
      <c r="G33" s="23" t="s">
        <v>37</v>
      </c>
      <c r="H33" s="23" t="s">
        <v>602</v>
      </c>
      <c r="I33" s="28"/>
      <c r="J33" s="25"/>
    </row>
    <row r="34" spans="1:10" ht="60" x14ac:dyDescent="0.25">
      <c r="A34" s="25"/>
      <c r="B34" s="26"/>
      <c r="C34" s="21" t="s">
        <v>38</v>
      </c>
      <c r="D34" s="21">
        <f t="shared" si="1"/>
        <v>1</v>
      </c>
      <c r="E34" s="22">
        <v>0</v>
      </c>
      <c r="F34" s="22" t="s">
        <v>12</v>
      </c>
      <c r="G34" s="23" t="s">
        <v>37</v>
      </c>
      <c r="H34" s="23" t="s">
        <v>602</v>
      </c>
      <c r="I34" s="28"/>
      <c r="J34" s="25"/>
    </row>
    <row r="35" spans="1:10" ht="84" x14ac:dyDescent="0.25">
      <c r="A35" s="25"/>
      <c r="B35" s="26"/>
      <c r="C35" s="27" t="s">
        <v>39</v>
      </c>
      <c r="D35" s="21">
        <f t="shared" si="1"/>
        <v>1</v>
      </c>
      <c r="E35" s="22">
        <v>1</v>
      </c>
      <c r="F35" s="22" t="s">
        <v>12</v>
      </c>
      <c r="G35" s="23" t="s">
        <v>13</v>
      </c>
      <c r="H35" s="1"/>
      <c r="I35" s="28"/>
      <c r="J35" s="25"/>
    </row>
    <row r="36" spans="1:10" ht="36" x14ac:dyDescent="0.25">
      <c r="A36" s="25"/>
      <c r="B36" s="26"/>
      <c r="C36" s="21" t="s">
        <v>40</v>
      </c>
      <c r="D36" s="21">
        <f t="shared" si="1"/>
        <v>1</v>
      </c>
      <c r="E36" s="22">
        <v>1</v>
      </c>
      <c r="F36" s="22" t="s">
        <v>12</v>
      </c>
      <c r="G36" s="23" t="s">
        <v>13</v>
      </c>
      <c r="H36" s="1"/>
      <c r="I36" s="28"/>
      <c r="J36" s="25"/>
    </row>
    <row r="37" spans="1:10" x14ac:dyDescent="0.25">
      <c r="A37" s="11"/>
      <c r="B37" s="17"/>
      <c r="C37" s="1"/>
      <c r="D37" s="1"/>
      <c r="E37" s="18"/>
      <c r="F37" s="18"/>
      <c r="G37" s="18"/>
      <c r="H37" s="18"/>
      <c r="I37" s="24"/>
      <c r="J37" s="11"/>
    </row>
    <row r="38" spans="1:10" x14ac:dyDescent="0.25">
      <c r="A38" s="11"/>
      <c r="B38" s="29"/>
      <c r="C38" s="30"/>
      <c r="D38" s="31"/>
      <c r="E38" s="31"/>
      <c r="F38" s="31"/>
      <c r="G38" s="31"/>
      <c r="H38" s="31"/>
      <c r="I38" s="32"/>
      <c r="J38" s="11"/>
    </row>
    <row r="39" spans="1:10" x14ac:dyDescent="0.25">
      <c r="A39" s="11"/>
      <c r="B39" s="11"/>
      <c r="C39" s="25"/>
      <c r="D39" s="11"/>
      <c r="E39" s="11"/>
      <c r="F39" s="11"/>
      <c r="G39" s="11"/>
      <c r="H39" s="11"/>
      <c r="I39" s="11"/>
      <c r="J39" s="11"/>
    </row>
  </sheetData>
  <protectedRanges>
    <protectedRange sqref="C9:D9 C26:D27 C37:D37 C29:C36" name="Rango1_1"/>
  </protectedRanges>
  <mergeCells count="2">
    <mergeCell ref="B1:H1"/>
    <mergeCell ref="E8:G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3" stopIfTrue="1" id="{43888BE6-D715-4027-9CCB-021BB632CF4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E12:G24</xm:sqref>
        </x14:conditionalFormatting>
        <x14:conditionalFormatting xmlns:xm="http://schemas.microsoft.com/office/excel/2006/main">
          <x14:cfRule type="expression" priority="12" stopIfTrue="1" id="{D9993C8E-D2BB-47ED-A201-13EC9BD4A2B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E29:G36</xm:sqref>
        </x14:conditionalFormatting>
        <x14:conditionalFormatting xmlns:xm="http://schemas.microsoft.com/office/excel/2006/main">
          <x14:cfRule type="expression" priority="11" stopIfTrue="1" id="{E9870081-A8DA-415F-B91C-85D73954513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H19</xm:sqref>
        </x14:conditionalFormatting>
        <x14:conditionalFormatting xmlns:xm="http://schemas.microsoft.com/office/excel/2006/main">
          <x14:cfRule type="expression" priority="10" stopIfTrue="1" id="{E6EC816D-B599-447C-B8FD-B91D5C3BF2E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H22</xm:sqref>
        </x14:conditionalFormatting>
        <x14:conditionalFormatting xmlns:xm="http://schemas.microsoft.com/office/excel/2006/main">
          <x14:cfRule type="expression" priority="9" stopIfTrue="1" id="{7FC6D547-F358-4902-A99E-9F054160DCD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H23</xm:sqref>
        </x14:conditionalFormatting>
        <x14:conditionalFormatting xmlns:xm="http://schemas.microsoft.com/office/excel/2006/main">
          <x14:cfRule type="expression" priority="8" stopIfTrue="1" id="{8E114993-28CB-42B7-9FED-144919348CB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H24</xm:sqref>
        </x14:conditionalFormatting>
        <x14:conditionalFormatting xmlns:xm="http://schemas.microsoft.com/office/excel/2006/main">
          <x14:cfRule type="expression" priority="5" stopIfTrue="1" id="{EA4F5E33-D91B-4520-8D2F-EC311559905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H34</xm:sqref>
        </x14:conditionalFormatting>
        <x14:conditionalFormatting xmlns:xm="http://schemas.microsoft.com/office/excel/2006/main">
          <x14:cfRule type="expression" priority="4" stopIfTrue="1" id="{88747D81-4D9A-421D-A8A5-985C96711AF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 xmlns:xm="http://schemas.microsoft.com/office/excel/2006/main">
          <x14:cfRule type="expression" priority="3" stopIfTrue="1" id="{28A39A8A-942B-4021-B9B4-D4B70B0F4DC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H33</xm:sqref>
        </x14:conditionalFormatting>
        <x14:conditionalFormatting xmlns:xm="http://schemas.microsoft.com/office/excel/2006/main">
          <x14:cfRule type="expression" priority="2" stopIfTrue="1" id="{D685F685-4F5B-47FE-8D44-B2C482FFD3AC}">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H30</xm:sqref>
        </x14:conditionalFormatting>
        <x14:conditionalFormatting xmlns:xm="http://schemas.microsoft.com/office/excel/2006/main">
          <x14:cfRule type="expression" priority="1" stopIfTrue="1" id="{4355A317-B3AA-4929-9E70-3E1293438EB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H31</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F29:F36 F12:F24</xm:sqref>
        </x14:dataValidation>
        <x14:dataValidation type="list" allowBlank="1" showInputMessage="1" showErrorMessage="1">
          <x14:formula1>
            <xm:f>'[1]Cat. Res'!#REF!</xm:f>
          </x14:formula1>
          <xm:sqref>E12:E24 E29:E36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8"/>
  <sheetViews>
    <sheetView topLeftCell="B40" workbookViewId="0">
      <selection activeCell="H33" sqref="H33"/>
    </sheetView>
  </sheetViews>
  <sheetFormatPr baseColWidth="10" defaultRowHeight="15" x14ac:dyDescent="0.25"/>
  <cols>
    <col min="2" max="2" width="18.85546875" customWidth="1"/>
    <col min="3" max="3" width="24.5703125" customWidth="1"/>
    <col min="5" max="5" width="26.85546875" customWidth="1"/>
    <col min="7" max="7" width="29.140625" customWidth="1"/>
    <col min="8" max="8" width="24.42578125" customWidth="1"/>
  </cols>
  <sheetData>
    <row r="1" spans="1:10" ht="18.75" x14ac:dyDescent="0.25">
      <c r="A1" s="1"/>
      <c r="B1" s="41" t="s">
        <v>230</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Art.55'!$I$24="NO","NA",SUM(E12:E33)/SUM(D12:D33))</f>
        <v>0.72727272727272729</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Art.55'!$I$24="NO","NA",SUM(E38:E45)/SUM(D38:D45))</f>
        <v>0.375</v>
      </c>
      <c r="F4" s="8"/>
      <c r="G4" s="7" t="s">
        <v>3</v>
      </c>
      <c r="H4" s="1"/>
      <c r="I4" s="4"/>
      <c r="J4" s="3"/>
    </row>
    <row r="5" spans="1:10" ht="30" x14ac:dyDescent="0.25">
      <c r="A5" s="1"/>
      <c r="B5" s="1"/>
      <c r="C5" s="5" t="s">
        <v>4</v>
      </c>
      <c r="D5" s="5"/>
      <c r="E5" s="9">
        <f>IF('[1]Aplicabilidad Art.55'!$I$24="NO","NA",E3*0.6+E4*0.4)</f>
        <v>0.58636363636363642</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ht="24" x14ac:dyDescent="0.25">
      <c r="A12" s="11"/>
      <c r="B12" s="17"/>
      <c r="C12" s="21" t="s">
        <v>231</v>
      </c>
      <c r="D12" s="21">
        <f t="shared" ref="D12:D33" si="0">IF(E12="Justificado",0,1)</f>
        <v>1</v>
      </c>
      <c r="E12" s="22">
        <v>0</v>
      </c>
      <c r="F12" s="22" t="s">
        <v>12</v>
      </c>
      <c r="G12" s="23" t="s">
        <v>13</v>
      </c>
      <c r="H12" s="18"/>
      <c r="I12" s="19"/>
      <c r="J12" s="3"/>
    </row>
    <row r="13" spans="1:10" ht="96" x14ac:dyDescent="0.25">
      <c r="A13" s="11"/>
      <c r="B13" s="17"/>
      <c r="C13" s="21" t="s">
        <v>232</v>
      </c>
      <c r="D13" s="21">
        <f t="shared" si="0"/>
        <v>1</v>
      </c>
      <c r="E13" s="22">
        <v>0.5</v>
      </c>
      <c r="F13" s="22" t="s">
        <v>12</v>
      </c>
      <c r="G13" s="23" t="s">
        <v>193</v>
      </c>
      <c r="H13" s="23" t="s">
        <v>621</v>
      </c>
      <c r="I13" s="19"/>
      <c r="J13" s="11"/>
    </row>
    <row r="14" spans="1:10" ht="72" x14ac:dyDescent="0.25">
      <c r="A14" s="11"/>
      <c r="B14" s="17"/>
      <c r="C14" s="21" t="s">
        <v>233</v>
      </c>
      <c r="D14" s="21">
        <f t="shared" si="0"/>
        <v>1</v>
      </c>
      <c r="E14" s="22">
        <v>1</v>
      </c>
      <c r="F14" s="22" t="s">
        <v>12</v>
      </c>
      <c r="G14" s="23" t="s">
        <v>13</v>
      </c>
      <c r="H14" s="18"/>
      <c r="I14" s="19"/>
      <c r="J14" s="11"/>
    </row>
    <row r="15" spans="1:10" ht="60" x14ac:dyDescent="0.25">
      <c r="A15" s="11"/>
      <c r="B15" s="17"/>
      <c r="C15" s="21" t="s">
        <v>234</v>
      </c>
      <c r="D15" s="21">
        <f t="shared" si="0"/>
        <v>1</v>
      </c>
      <c r="E15" s="22">
        <v>1</v>
      </c>
      <c r="F15" s="22" t="s">
        <v>12</v>
      </c>
      <c r="G15" s="23" t="s">
        <v>13</v>
      </c>
      <c r="H15" s="18"/>
      <c r="I15" s="19"/>
      <c r="J15" s="11"/>
    </row>
    <row r="16" spans="1:10" ht="24" x14ac:dyDescent="0.25">
      <c r="A16" s="11"/>
      <c r="B16" s="17"/>
      <c r="C16" s="21" t="s">
        <v>235</v>
      </c>
      <c r="D16" s="21">
        <f t="shared" si="0"/>
        <v>1</v>
      </c>
      <c r="E16" s="22">
        <v>1</v>
      </c>
      <c r="F16" s="22" t="s">
        <v>12</v>
      </c>
      <c r="G16" s="23" t="s">
        <v>13</v>
      </c>
      <c r="H16" s="18"/>
      <c r="I16" s="19"/>
      <c r="J16" s="11"/>
    </row>
    <row r="17" spans="1:10" ht="36" x14ac:dyDescent="0.25">
      <c r="A17" s="11"/>
      <c r="B17" s="17"/>
      <c r="C17" s="21" t="s">
        <v>236</v>
      </c>
      <c r="D17" s="21">
        <f t="shared" si="0"/>
        <v>1</v>
      </c>
      <c r="E17" s="22">
        <v>1</v>
      </c>
      <c r="F17" s="22" t="s">
        <v>12</v>
      </c>
      <c r="G17" s="23" t="s">
        <v>13</v>
      </c>
      <c r="H17" s="18"/>
      <c r="I17" s="19"/>
      <c r="J17" s="11"/>
    </row>
    <row r="18" spans="1:10" ht="45" x14ac:dyDescent="0.25">
      <c r="A18" s="11"/>
      <c r="B18" s="17"/>
      <c r="C18" s="21" t="s">
        <v>237</v>
      </c>
      <c r="D18" s="21">
        <f t="shared" si="0"/>
        <v>1</v>
      </c>
      <c r="E18" s="22">
        <v>0.5</v>
      </c>
      <c r="F18" s="22" t="s">
        <v>12</v>
      </c>
      <c r="G18" s="23" t="s">
        <v>238</v>
      </c>
      <c r="H18" s="23" t="s">
        <v>626</v>
      </c>
      <c r="I18" s="19"/>
      <c r="J18" s="11"/>
    </row>
    <row r="19" spans="1:10" ht="45" x14ac:dyDescent="0.25">
      <c r="A19" s="11"/>
      <c r="B19" s="17"/>
      <c r="C19" s="21" t="s">
        <v>239</v>
      </c>
      <c r="D19" s="21">
        <f t="shared" si="0"/>
        <v>1</v>
      </c>
      <c r="E19" s="22">
        <v>1</v>
      </c>
      <c r="F19" s="22" t="s">
        <v>12</v>
      </c>
      <c r="G19" s="23" t="s">
        <v>240</v>
      </c>
      <c r="H19" s="23" t="s">
        <v>626</v>
      </c>
      <c r="I19" s="19"/>
      <c r="J19" s="11"/>
    </row>
    <row r="20" spans="1:10" ht="36" x14ac:dyDescent="0.25">
      <c r="A20" s="11"/>
      <c r="B20" s="17"/>
      <c r="C20" s="21" t="s">
        <v>241</v>
      </c>
      <c r="D20" s="21">
        <f t="shared" si="0"/>
        <v>1</v>
      </c>
      <c r="E20" s="22">
        <v>0.5</v>
      </c>
      <c r="F20" s="22" t="s">
        <v>12</v>
      </c>
      <c r="G20" s="23" t="s">
        <v>242</v>
      </c>
      <c r="H20" s="23" t="s">
        <v>627</v>
      </c>
      <c r="I20" s="19"/>
      <c r="J20" s="11"/>
    </row>
    <row r="21" spans="1:10" ht="36" x14ac:dyDescent="0.25">
      <c r="A21" s="11"/>
      <c r="B21" s="17"/>
      <c r="C21" s="21" t="s">
        <v>243</v>
      </c>
      <c r="D21" s="21">
        <f t="shared" si="0"/>
        <v>1</v>
      </c>
      <c r="E21" s="22">
        <v>0</v>
      </c>
      <c r="F21" s="22" t="s">
        <v>12</v>
      </c>
      <c r="G21" s="23" t="s">
        <v>244</v>
      </c>
      <c r="H21" s="23" t="s">
        <v>625</v>
      </c>
      <c r="I21" s="19"/>
      <c r="J21" s="11"/>
    </row>
    <row r="22" spans="1:10" ht="24" x14ac:dyDescent="0.25">
      <c r="A22" s="11"/>
      <c r="B22" s="17"/>
      <c r="C22" s="21" t="s">
        <v>245</v>
      </c>
      <c r="D22" s="21">
        <f t="shared" si="0"/>
        <v>1</v>
      </c>
      <c r="E22" s="22">
        <v>1</v>
      </c>
      <c r="F22" s="22" t="s">
        <v>12</v>
      </c>
      <c r="G22" s="23" t="s">
        <v>13</v>
      </c>
      <c r="H22" s="18"/>
      <c r="I22" s="19"/>
      <c r="J22" s="11"/>
    </row>
    <row r="23" spans="1:10" ht="60" x14ac:dyDescent="0.25">
      <c r="A23" s="11"/>
      <c r="B23" s="17"/>
      <c r="C23" s="21" t="s">
        <v>246</v>
      </c>
      <c r="D23" s="21">
        <f t="shared" si="0"/>
        <v>1</v>
      </c>
      <c r="E23" s="22">
        <v>1</v>
      </c>
      <c r="F23" s="22" t="s">
        <v>12</v>
      </c>
      <c r="G23" s="23" t="s">
        <v>205</v>
      </c>
      <c r="H23" s="23" t="s">
        <v>628</v>
      </c>
      <c r="I23" s="19"/>
      <c r="J23" s="11"/>
    </row>
    <row r="24" spans="1:10" ht="240" x14ac:dyDescent="0.25">
      <c r="A24" s="11"/>
      <c r="B24" s="17"/>
      <c r="C24" s="21" t="s">
        <v>247</v>
      </c>
      <c r="D24" s="21">
        <f t="shared" si="0"/>
        <v>1</v>
      </c>
      <c r="E24" s="22">
        <v>1</v>
      </c>
      <c r="F24" s="22" t="s">
        <v>12</v>
      </c>
      <c r="G24" s="23" t="s">
        <v>13</v>
      </c>
      <c r="H24" s="18"/>
      <c r="I24" s="19"/>
      <c r="J24" s="11"/>
    </row>
    <row r="25" spans="1:10" ht="48" x14ac:dyDescent="0.25">
      <c r="A25" s="11"/>
      <c r="B25" s="17"/>
      <c r="C25" s="21" t="s">
        <v>248</v>
      </c>
      <c r="D25" s="21">
        <f t="shared" si="0"/>
        <v>1</v>
      </c>
      <c r="E25" s="22">
        <v>1</v>
      </c>
      <c r="F25" s="22" t="s">
        <v>12</v>
      </c>
      <c r="G25" s="23" t="s">
        <v>13</v>
      </c>
      <c r="H25" s="18"/>
      <c r="I25" s="19"/>
      <c r="J25" s="11"/>
    </row>
    <row r="26" spans="1:10" ht="24" x14ac:dyDescent="0.25">
      <c r="A26" s="11"/>
      <c r="B26" s="17"/>
      <c r="C26" s="21" t="s">
        <v>249</v>
      </c>
      <c r="D26" s="21">
        <f t="shared" si="0"/>
        <v>1</v>
      </c>
      <c r="E26" s="22">
        <v>1</v>
      </c>
      <c r="F26" s="22" t="s">
        <v>12</v>
      </c>
      <c r="G26" s="23" t="s">
        <v>13</v>
      </c>
      <c r="H26" s="18"/>
      <c r="I26" s="19"/>
      <c r="J26" s="11"/>
    </row>
    <row r="27" spans="1:10" ht="60" customHeight="1" x14ac:dyDescent="0.25">
      <c r="A27" s="11"/>
      <c r="B27" s="17"/>
      <c r="C27" s="21" t="s">
        <v>250</v>
      </c>
      <c r="D27" s="21">
        <f t="shared" si="0"/>
        <v>1</v>
      </c>
      <c r="E27" s="22">
        <v>0.5</v>
      </c>
      <c r="F27" s="22" t="s">
        <v>12</v>
      </c>
      <c r="G27" s="23" t="s">
        <v>251</v>
      </c>
      <c r="H27" s="43" t="s">
        <v>629</v>
      </c>
      <c r="I27" s="19"/>
      <c r="J27" s="11"/>
    </row>
    <row r="28" spans="1:10" ht="45" x14ac:dyDescent="0.25">
      <c r="A28" s="11"/>
      <c r="B28" s="17"/>
      <c r="C28" s="21" t="s">
        <v>252</v>
      </c>
      <c r="D28" s="21">
        <f t="shared" si="0"/>
        <v>1</v>
      </c>
      <c r="E28" s="22">
        <v>0</v>
      </c>
      <c r="F28" s="22" t="s">
        <v>12</v>
      </c>
      <c r="G28" s="23" t="s">
        <v>253</v>
      </c>
      <c r="H28" s="45"/>
      <c r="I28" s="19"/>
      <c r="J28" s="11"/>
    </row>
    <row r="29" spans="1:10" ht="105" x14ac:dyDescent="0.25">
      <c r="A29" s="11"/>
      <c r="B29" s="17"/>
      <c r="C29" s="21" t="s">
        <v>254</v>
      </c>
      <c r="D29" s="21">
        <f t="shared" si="0"/>
        <v>1</v>
      </c>
      <c r="E29" s="22">
        <v>0</v>
      </c>
      <c r="F29" s="22" t="s">
        <v>12</v>
      </c>
      <c r="G29" s="23" t="s">
        <v>255</v>
      </c>
      <c r="H29" s="23" t="s">
        <v>626</v>
      </c>
      <c r="I29" s="19"/>
      <c r="J29" s="11"/>
    </row>
    <row r="30" spans="1:10" ht="60" x14ac:dyDescent="0.25">
      <c r="A30" s="11"/>
      <c r="B30" s="17"/>
      <c r="C30" s="21" t="s">
        <v>256</v>
      </c>
      <c r="D30" s="21">
        <f t="shared" si="0"/>
        <v>1</v>
      </c>
      <c r="E30" s="22">
        <v>1</v>
      </c>
      <c r="F30" s="22" t="s">
        <v>12</v>
      </c>
      <c r="G30" s="23" t="s">
        <v>13</v>
      </c>
      <c r="H30" s="18"/>
      <c r="I30" s="19"/>
      <c r="J30" s="11"/>
    </row>
    <row r="31" spans="1:10" ht="96" x14ac:dyDescent="0.25">
      <c r="A31" s="11"/>
      <c r="B31" s="17"/>
      <c r="C31" s="21" t="s">
        <v>257</v>
      </c>
      <c r="D31" s="21">
        <f t="shared" si="0"/>
        <v>1</v>
      </c>
      <c r="E31" s="22">
        <v>1</v>
      </c>
      <c r="F31" s="22" t="s">
        <v>12</v>
      </c>
      <c r="G31" s="23" t="s">
        <v>13</v>
      </c>
      <c r="H31" s="18"/>
      <c r="I31" s="19"/>
      <c r="J31" s="11"/>
    </row>
    <row r="32" spans="1:10" ht="36" x14ac:dyDescent="0.25">
      <c r="A32" s="11"/>
      <c r="B32" s="17"/>
      <c r="C32" s="21" t="s">
        <v>258</v>
      </c>
      <c r="D32" s="21">
        <f t="shared" si="0"/>
        <v>1</v>
      </c>
      <c r="E32" s="22">
        <v>1</v>
      </c>
      <c r="F32" s="22" t="s">
        <v>12</v>
      </c>
      <c r="G32" s="23" t="s">
        <v>216</v>
      </c>
      <c r="H32" s="23" t="s">
        <v>630</v>
      </c>
      <c r="I32" s="24"/>
      <c r="J32" s="11"/>
    </row>
    <row r="33" spans="1:10" ht="105" x14ac:dyDescent="0.25">
      <c r="A33" s="11"/>
      <c r="B33" s="17"/>
      <c r="C33" s="21" t="s">
        <v>217</v>
      </c>
      <c r="D33" s="21">
        <f t="shared" si="0"/>
        <v>1</v>
      </c>
      <c r="E33" s="22">
        <v>1</v>
      </c>
      <c r="F33" s="22" t="s">
        <v>12</v>
      </c>
      <c r="G33" s="23" t="s">
        <v>218</v>
      </c>
      <c r="H33" s="23" t="s">
        <v>625</v>
      </c>
      <c r="I33" s="24"/>
      <c r="J33" s="11"/>
    </row>
    <row r="34" spans="1:10" x14ac:dyDescent="0.25">
      <c r="A34" s="11"/>
      <c r="B34" s="17"/>
      <c r="C34" s="1"/>
      <c r="D34" s="18"/>
      <c r="E34" s="18"/>
      <c r="F34" s="18"/>
      <c r="G34" s="18"/>
      <c r="H34" s="18"/>
      <c r="I34" s="24"/>
      <c r="J34" s="11"/>
    </row>
    <row r="35" spans="1:10" x14ac:dyDescent="0.25">
      <c r="A35" s="11"/>
      <c r="B35" s="17"/>
      <c r="C35" s="1" t="s">
        <v>2</v>
      </c>
      <c r="D35" s="18"/>
      <c r="E35" s="18"/>
      <c r="F35" s="18"/>
      <c r="G35" s="18"/>
      <c r="H35" s="18"/>
      <c r="I35" s="24"/>
      <c r="J35" s="11"/>
    </row>
    <row r="36" spans="1:10" x14ac:dyDescent="0.25">
      <c r="A36" s="11"/>
      <c r="B36" s="17"/>
      <c r="C36" s="1"/>
      <c r="D36" s="18"/>
      <c r="E36" s="18"/>
      <c r="F36" s="18"/>
      <c r="G36" s="18"/>
      <c r="H36" s="18"/>
      <c r="I36" s="24"/>
      <c r="J36" s="11"/>
    </row>
    <row r="37" spans="1:10" x14ac:dyDescent="0.25">
      <c r="A37" s="11"/>
      <c r="B37" s="17"/>
      <c r="C37" s="4" t="s">
        <v>7</v>
      </c>
      <c r="D37" s="12"/>
      <c r="E37" s="12" t="s">
        <v>8</v>
      </c>
      <c r="F37" s="12" t="s">
        <v>9</v>
      </c>
      <c r="G37" s="12" t="s">
        <v>10</v>
      </c>
      <c r="H37" s="18"/>
      <c r="I37" s="24"/>
      <c r="J37" s="11"/>
    </row>
    <row r="38" spans="1:10" ht="60" x14ac:dyDescent="0.25">
      <c r="A38" s="11"/>
      <c r="B38" s="17"/>
      <c r="C38" s="21" t="s">
        <v>219</v>
      </c>
      <c r="D38" s="21">
        <f t="shared" ref="D38:D45" si="1">IF(E38="Justificado",0,1)</f>
        <v>1</v>
      </c>
      <c r="E38" s="22">
        <v>0</v>
      </c>
      <c r="F38" s="22" t="s">
        <v>12</v>
      </c>
      <c r="G38" s="23" t="s">
        <v>220</v>
      </c>
      <c r="H38" s="23" t="s">
        <v>625</v>
      </c>
      <c r="I38" s="24"/>
      <c r="J38" s="11"/>
    </row>
    <row r="39" spans="1:10" ht="84" x14ac:dyDescent="0.25">
      <c r="A39" s="11"/>
      <c r="B39" s="17"/>
      <c r="C39" s="21" t="s">
        <v>221</v>
      </c>
      <c r="D39" s="21">
        <f t="shared" si="1"/>
        <v>1</v>
      </c>
      <c r="E39" s="22">
        <v>0</v>
      </c>
      <c r="F39" s="22" t="s">
        <v>12</v>
      </c>
      <c r="G39" s="23" t="s">
        <v>222</v>
      </c>
      <c r="H39" s="23" t="s">
        <v>625</v>
      </c>
      <c r="I39" s="24"/>
      <c r="J39" s="11"/>
    </row>
    <row r="40" spans="1:10" ht="84" x14ac:dyDescent="0.25">
      <c r="A40" s="11"/>
      <c r="B40" s="17"/>
      <c r="C40" s="21" t="s">
        <v>223</v>
      </c>
      <c r="D40" s="21">
        <f t="shared" si="1"/>
        <v>1</v>
      </c>
      <c r="E40" s="22">
        <v>0</v>
      </c>
      <c r="F40" s="22" t="s">
        <v>12</v>
      </c>
      <c r="G40" s="23" t="s">
        <v>222</v>
      </c>
      <c r="H40" s="23" t="s">
        <v>625</v>
      </c>
      <c r="I40" s="24"/>
      <c r="J40" s="11"/>
    </row>
    <row r="41" spans="1:10" ht="72" x14ac:dyDescent="0.25">
      <c r="A41" s="11"/>
      <c r="B41" s="17"/>
      <c r="C41" s="21" t="s">
        <v>224</v>
      </c>
      <c r="D41" s="21">
        <f t="shared" si="1"/>
        <v>1</v>
      </c>
      <c r="E41" s="22">
        <v>1</v>
      </c>
      <c r="F41" s="22" t="s">
        <v>12</v>
      </c>
      <c r="G41" s="23" t="s">
        <v>13</v>
      </c>
      <c r="H41" s="18"/>
      <c r="I41" s="24"/>
      <c r="J41" s="11"/>
    </row>
    <row r="42" spans="1:10" ht="75" x14ac:dyDescent="0.25">
      <c r="A42" s="11"/>
      <c r="B42" s="17"/>
      <c r="C42" s="21" t="s">
        <v>225</v>
      </c>
      <c r="D42" s="21">
        <f t="shared" si="1"/>
        <v>1</v>
      </c>
      <c r="E42" s="22">
        <v>0</v>
      </c>
      <c r="F42" s="22" t="s">
        <v>12</v>
      </c>
      <c r="G42" s="23" t="s">
        <v>226</v>
      </c>
      <c r="H42" s="23" t="s">
        <v>625</v>
      </c>
      <c r="I42" s="24"/>
      <c r="J42" s="11"/>
    </row>
    <row r="43" spans="1:10" ht="75" x14ac:dyDescent="0.25">
      <c r="A43" s="11"/>
      <c r="B43" s="17"/>
      <c r="C43" s="21" t="s">
        <v>227</v>
      </c>
      <c r="D43" s="21">
        <f t="shared" si="1"/>
        <v>1</v>
      </c>
      <c r="E43" s="22">
        <v>0</v>
      </c>
      <c r="F43" s="22" t="s">
        <v>12</v>
      </c>
      <c r="G43" s="23" t="s">
        <v>226</v>
      </c>
      <c r="H43" s="23" t="s">
        <v>625</v>
      </c>
      <c r="I43" s="24"/>
      <c r="J43" s="11"/>
    </row>
    <row r="44" spans="1:10" ht="84" x14ac:dyDescent="0.25">
      <c r="A44" s="11"/>
      <c r="B44" s="17"/>
      <c r="C44" s="27" t="s">
        <v>259</v>
      </c>
      <c r="D44" s="21">
        <f t="shared" si="1"/>
        <v>1</v>
      </c>
      <c r="E44" s="22">
        <v>1</v>
      </c>
      <c r="F44" s="22" t="s">
        <v>12</v>
      </c>
      <c r="G44" s="23" t="s">
        <v>13</v>
      </c>
      <c r="H44" s="18"/>
      <c r="I44" s="24"/>
      <c r="J44" s="11"/>
    </row>
    <row r="45" spans="1:10" ht="36" x14ac:dyDescent="0.25">
      <c r="A45" s="11"/>
      <c r="B45" s="17"/>
      <c r="C45" s="21" t="s">
        <v>229</v>
      </c>
      <c r="D45" s="21">
        <f t="shared" si="1"/>
        <v>1</v>
      </c>
      <c r="E45" s="22">
        <v>1</v>
      </c>
      <c r="F45" s="22" t="s">
        <v>12</v>
      </c>
      <c r="G45" s="23" t="s">
        <v>13</v>
      </c>
      <c r="H45" s="18"/>
      <c r="I45" s="24"/>
      <c r="J45" s="11"/>
    </row>
    <row r="46" spans="1:10" x14ac:dyDescent="0.25">
      <c r="A46" s="11"/>
      <c r="B46" s="17"/>
      <c r="C46" s="1"/>
      <c r="D46" s="1"/>
      <c r="E46" s="18"/>
      <c r="F46" s="18"/>
      <c r="G46" s="18"/>
      <c r="H46" s="18"/>
      <c r="I46" s="24"/>
      <c r="J46" s="11"/>
    </row>
    <row r="47" spans="1:10" x14ac:dyDescent="0.25">
      <c r="A47" s="11"/>
      <c r="B47" s="29"/>
      <c r="C47" s="30"/>
      <c r="D47" s="31"/>
      <c r="E47" s="31"/>
      <c r="F47" s="31"/>
      <c r="G47" s="31"/>
      <c r="H47" s="31"/>
      <c r="I47" s="32"/>
      <c r="J47" s="11"/>
    </row>
    <row r="48" spans="1:10" x14ac:dyDescent="0.25">
      <c r="A48" s="11"/>
      <c r="B48" s="11"/>
      <c r="C48" s="25"/>
      <c r="D48" s="11"/>
      <c r="E48" s="11"/>
      <c r="F48" s="11"/>
      <c r="G48" s="11"/>
      <c r="H48" s="11"/>
      <c r="I48" s="11"/>
      <c r="J48" s="11"/>
    </row>
  </sheetData>
  <protectedRanges>
    <protectedRange sqref="C9:D9 C35:D36 C46:D46 C38:C45" name="Rango1_19"/>
  </protectedRanges>
  <mergeCells count="3">
    <mergeCell ref="B1:H1"/>
    <mergeCell ref="E8:G8"/>
    <mergeCell ref="H27:H2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25" stopIfTrue="1" id="{774DD381-B057-4DBC-A335-629952E7F0B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E12:G33</xm:sqref>
        </x14:conditionalFormatting>
        <x14:conditionalFormatting xmlns:xm="http://schemas.microsoft.com/office/excel/2006/main">
          <x14:cfRule type="expression" priority="24" stopIfTrue="1" id="{B8416C72-8653-438D-8F65-E50FA4B2AD5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E38:G45</xm:sqref>
        </x14:conditionalFormatting>
        <x14:conditionalFormatting xmlns:xm="http://schemas.microsoft.com/office/excel/2006/main">
          <x14:cfRule type="expression" priority="23" stopIfTrue="1" id="{169C5CD7-D392-43BD-B63F-D1B3298950A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H18</xm:sqref>
        </x14:conditionalFormatting>
        <x14:conditionalFormatting xmlns:xm="http://schemas.microsoft.com/office/excel/2006/main">
          <x14:cfRule type="expression" priority="22" stopIfTrue="1" id="{1D4738AF-55E8-488D-8041-5150D7F3A50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H19</xm:sqref>
        </x14:conditionalFormatting>
        <x14:conditionalFormatting xmlns:xm="http://schemas.microsoft.com/office/excel/2006/main">
          <x14:cfRule type="expression" priority="21" stopIfTrue="1" id="{E77970E8-718D-4FA0-8AFF-E4BAF011ABC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H20</xm:sqref>
        </x14:conditionalFormatting>
        <x14:conditionalFormatting xmlns:xm="http://schemas.microsoft.com/office/excel/2006/main">
          <x14:cfRule type="expression" priority="18" stopIfTrue="1" id="{08B4F170-9F59-4FD7-BBB8-3D7B949FB6F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H23</xm:sqref>
        </x14:conditionalFormatting>
        <x14:conditionalFormatting xmlns:xm="http://schemas.microsoft.com/office/excel/2006/main">
          <x14:cfRule type="expression" priority="17" stopIfTrue="1" id="{BAC2AF3C-DA3C-4A52-B054-A3FEE62CE3D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H27</xm:sqref>
        </x14:conditionalFormatting>
        <x14:conditionalFormatting xmlns:xm="http://schemas.microsoft.com/office/excel/2006/main">
          <x14:cfRule type="expression" priority="16" stopIfTrue="1" id="{6FEF7D82-33F6-41D7-A903-B9386F96688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 xmlns:xm="http://schemas.microsoft.com/office/excel/2006/main">
          <x14:cfRule type="expression" priority="15" stopIfTrue="1" id="{4017BAFF-DFF4-4072-9992-44E220457E6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H32</xm:sqref>
        </x14:conditionalFormatting>
        <x14:conditionalFormatting xmlns:xm="http://schemas.microsoft.com/office/excel/2006/main">
          <x14:cfRule type="expression" priority="14" stopIfTrue="1" id="{F4D796B0-FF0A-4070-9423-553B79D42F3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xm:sqref>
        </x14:conditionalFormatting>
        <x14:conditionalFormatting xmlns:xm="http://schemas.microsoft.com/office/excel/2006/main">
          <x14:cfRule type="expression" priority="7" stopIfTrue="1" id="{04201D37-0B58-4BFE-A118-D74AD31D655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H42</xm:sqref>
        </x14:conditionalFormatting>
        <x14:conditionalFormatting xmlns:xm="http://schemas.microsoft.com/office/excel/2006/main">
          <x14:cfRule type="expression" priority="6" stopIfTrue="1" id="{4EEE2379-1976-4A79-B63E-EA9ED89D9E1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H43</xm:sqref>
        </x14:conditionalFormatting>
        <x14:conditionalFormatting xmlns:xm="http://schemas.microsoft.com/office/excel/2006/main">
          <x14:cfRule type="expression" priority="5" stopIfTrue="1" id="{252FEF66-43FC-402E-8141-DC76F5ADBCE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H38</xm:sqref>
        </x14:conditionalFormatting>
        <x14:conditionalFormatting xmlns:xm="http://schemas.microsoft.com/office/excel/2006/main">
          <x14:cfRule type="expression" priority="4" stopIfTrue="1" id="{CC334812-6E30-4361-9031-06913233764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H39</xm:sqref>
        </x14:conditionalFormatting>
        <x14:conditionalFormatting xmlns:xm="http://schemas.microsoft.com/office/excel/2006/main">
          <x14:cfRule type="expression" priority="3" stopIfTrue="1" id="{745FEE88-B00E-4AEF-9C63-C2C2306ADEF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H40</xm:sqref>
        </x14:conditionalFormatting>
        <x14:conditionalFormatting xmlns:xm="http://schemas.microsoft.com/office/excel/2006/main">
          <x14:cfRule type="expression" priority="2" stopIfTrue="1" id="{85063F4A-D484-4921-9EC9-EFE9438C868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H33</xm:sqref>
        </x14:conditionalFormatting>
        <x14:conditionalFormatting xmlns:xm="http://schemas.microsoft.com/office/excel/2006/main">
          <x14:cfRule type="expression" priority="1" stopIfTrue="1" id="{A60DF5B1-C9C2-4FB6-B115-84E74952E66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H21</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F38:F45 F12:F33</xm:sqref>
        </x14:dataValidation>
        <x14:dataValidation type="list" allowBlank="1" showInputMessage="1" showErrorMessage="1">
          <x14:formula1>
            <xm:f>'[1]Cat. Res'!#REF!</xm:f>
          </x14:formula1>
          <xm:sqref>E38:E45 E12:E33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H38" sqref="H38"/>
    </sheetView>
  </sheetViews>
  <sheetFormatPr baseColWidth="10" defaultRowHeight="15" x14ac:dyDescent="0.25"/>
  <cols>
    <col min="2" max="2" width="18.42578125" customWidth="1"/>
    <col min="3" max="3" width="24.28515625" customWidth="1"/>
    <col min="5" max="5" width="26.85546875" customWidth="1"/>
    <col min="7" max="7" width="30.42578125" customWidth="1"/>
    <col min="8" max="8" width="28.140625" customWidth="1"/>
  </cols>
  <sheetData>
    <row r="1" spans="1:10" ht="18.75" x14ac:dyDescent="0.25">
      <c r="A1" s="1"/>
      <c r="B1" s="41" t="s">
        <v>260</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Art.55'!$I$26="NO","NA",SUM(E12:E27)/SUM(D12:D27))</f>
        <v>0.4375</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Art.55'!$I$26="NO","NA",SUM(E32:E39)/SUM(D32:D39))</f>
        <v>0.25</v>
      </c>
      <c r="F4" s="8"/>
      <c r="G4" s="7" t="s">
        <v>3</v>
      </c>
      <c r="H4" s="1"/>
      <c r="I4" s="4"/>
      <c r="J4" s="3"/>
    </row>
    <row r="5" spans="1:10" ht="30" x14ac:dyDescent="0.25">
      <c r="A5" s="1"/>
      <c r="B5" s="1"/>
      <c r="C5" s="5" t="s">
        <v>4</v>
      </c>
      <c r="D5" s="5"/>
      <c r="E5" s="9">
        <f>IF('[1]Aplicabilidad Art.55'!$I$26="NO","NA",E3*0.6+E4*0.4)</f>
        <v>0.36250000000000004</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ht="60" x14ac:dyDescent="0.25">
      <c r="A12" s="11"/>
      <c r="B12" s="17"/>
      <c r="C12" s="21" t="s">
        <v>63</v>
      </c>
      <c r="D12" s="21">
        <f t="shared" ref="D12:D27" si="0">IF(E12="Justificado",0,1)</f>
        <v>1</v>
      </c>
      <c r="E12" s="22">
        <v>1</v>
      </c>
      <c r="F12" s="22" t="s">
        <v>12</v>
      </c>
      <c r="G12" s="23" t="s">
        <v>261</v>
      </c>
      <c r="H12" s="23" t="s">
        <v>631</v>
      </c>
      <c r="I12" s="19"/>
      <c r="J12" s="3"/>
    </row>
    <row r="13" spans="1:10" ht="48" x14ac:dyDescent="0.25">
      <c r="A13" s="11"/>
      <c r="B13" s="17"/>
      <c r="C13" s="21" t="s">
        <v>262</v>
      </c>
      <c r="D13" s="21">
        <f t="shared" si="0"/>
        <v>1</v>
      </c>
      <c r="E13" s="22">
        <v>1</v>
      </c>
      <c r="F13" s="22" t="s">
        <v>12</v>
      </c>
      <c r="G13" s="23" t="s">
        <v>13</v>
      </c>
      <c r="H13" s="18"/>
      <c r="I13" s="19"/>
      <c r="J13" s="11"/>
    </row>
    <row r="14" spans="1:10" ht="75" x14ac:dyDescent="0.25">
      <c r="A14" s="11"/>
      <c r="B14" s="17"/>
      <c r="C14" s="21" t="s">
        <v>263</v>
      </c>
      <c r="D14" s="21">
        <f t="shared" si="0"/>
        <v>1</v>
      </c>
      <c r="E14" s="22">
        <v>1</v>
      </c>
      <c r="F14" s="22" t="s">
        <v>12</v>
      </c>
      <c r="G14" s="23" t="s">
        <v>264</v>
      </c>
      <c r="H14" s="23" t="s">
        <v>631</v>
      </c>
      <c r="I14" s="19"/>
      <c r="J14" s="11"/>
    </row>
    <row r="15" spans="1:10" ht="36" x14ac:dyDescent="0.25">
      <c r="A15" s="11"/>
      <c r="B15" s="17"/>
      <c r="C15" s="21" t="s">
        <v>265</v>
      </c>
      <c r="D15" s="21">
        <f t="shared" si="0"/>
        <v>1</v>
      </c>
      <c r="E15" s="22">
        <v>1</v>
      </c>
      <c r="F15" s="22" t="s">
        <v>12</v>
      </c>
      <c r="G15" s="23" t="s">
        <v>266</v>
      </c>
      <c r="H15" s="23" t="s">
        <v>636</v>
      </c>
      <c r="I15" s="19"/>
      <c r="J15" s="11"/>
    </row>
    <row r="16" spans="1:10" ht="84" x14ac:dyDescent="0.25">
      <c r="A16" s="11"/>
      <c r="B16" s="17"/>
      <c r="C16" s="21" t="s">
        <v>267</v>
      </c>
      <c r="D16" s="21">
        <f t="shared" si="0"/>
        <v>1</v>
      </c>
      <c r="E16" s="22">
        <v>1</v>
      </c>
      <c r="F16" s="22" t="s">
        <v>12</v>
      </c>
      <c r="G16" s="23" t="s">
        <v>266</v>
      </c>
      <c r="H16" s="23" t="s">
        <v>636</v>
      </c>
      <c r="I16" s="19"/>
      <c r="J16" s="11"/>
    </row>
    <row r="17" spans="1:10" ht="72" x14ac:dyDescent="0.25">
      <c r="A17" s="11"/>
      <c r="B17" s="17"/>
      <c r="C17" s="21" t="s">
        <v>268</v>
      </c>
      <c r="D17" s="21">
        <f t="shared" si="0"/>
        <v>1</v>
      </c>
      <c r="E17" s="22">
        <v>1</v>
      </c>
      <c r="F17" s="22" t="s">
        <v>12</v>
      </c>
      <c r="G17" s="23" t="s">
        <v>13</v>
      </c>
      <c r="H17" s="18"/>
      <c r="I17" s="19"/>
      <c r="J17" s="11"/>
    </row>
    <row r="18" spans="1:10" x14ac:dyDescent="0.25">
      <c r="A18" s="11"/>
      <c r="B18" s="17"/>
      <c r="C18" s="21" t="s">
        <v>269</v>
      </c>
      <c r="D18" s="21">
        <f t="shared" si="0"/>
        <v>1</v>
      </c>
      <c r="E18" s="22">
        <v>0</v>
      </c>
      <c r="F18" s="22" t="s">
        <v>12</v>
      </c>
      <c r="G18" s="23" t="s">
        <v>266</v>
      </c>
      <c r="H18" s="23" t="s">
        <v>636</v>
      </c>
      <c r="I18" s="19"/>
      <c r="J18" s="11"/>
    </row>
    <row r="19" spans="1:10" ht="24" x14ac:dyDescent="0.25">
      <c r="A19" s="11"/>
      <c r="B19" s="17"/>
      <c r="C19" s="21" t="s">
        <v>270</v>
      </c>
      <c r="D19" s="21">
        <f t="shared" si="0"/>
        <v>1</v>
      </c>
      <c r="E19" s="22">
        <v>0</v>
      </c>
      <c r="F19" s="22" t="s">
        <v>12</v>
      </c>
      <c r="G19" s="23" t="s">
        <v>266</v>
      </c>
      <c r="H19" s="23" t="s">
        <v>636</v>
      </c>
      <c r="I19" s="19"/>
      <c r="J19" s="11"/>
    </row>
    <row r="20" spans="1:10" ht="24" x14ac:dyDescent="0.25">
      <c r="A20" s="11"/>
      <c r="B20" s="17"/>
      <c r="C20" s="21" t="s">
        <v>271</v>
      </c>
      <c r="D20" s="21">
        <f t="shared" si="0"/>
        <v>1</v>
      </c>
      <c r="E20" s="22">
        <v>0</v>
      </c>
      <c r="F20" s="22" t="s">
        <v>12</v>
      </c>
      <c r="G20" s="23" t="s">
        <v>266</v>
      </c>
      <c r="H20" s="23" t="s">
        <v>636</v>
      </c>
      <c r="I20" s="19"/>
      <c r="J20" s="11"/>
    </row>
    <row r="21" spans="1:10" ht="24" x14ac:dyDescent="0.25">
      <c r="A21" s="11"/>
      <c r="B21" s="17"/>
      <c r="C21" s="21" t="s">
        <v>272</v>
      </c>
      <c r="D21" s="21">
        <f t="shared" si="0"/>
        <v>1</v>
      </c>
      <c r="E21" s="22">
        <v>0</v>
      </c>
      <c r="F21" s="22" t="s">
        <v>12</v>
      </c>
      <c r="G21" s="23" t="s">
        <v>266</v>
      </c>
      <c r="H21" s="23" t="s">
        <v>636</v>
      </c>
      <c r="I21" s="19"/>
      <c r="J21" s="11"/>
    </row>
    <row r="22" spans="1:10" ht="24" x14ac:dyDescent="0.25">
      <c r="A22" s="11"/>
      <c r="B22" s="17"/>
      <c r="C22" s="21" t="s">
        <v>273</v>
      </c>
      <c r="D22" s="21">
        <f t="shared" si="0"/>
        <v>1</v>
      </c>
      <c r="E22" s="22">
        <v>0</v>
      </c>
      <c r="F22" s="22" t="s">
        <v>12</v>
      </c>
      <c r="G22" s="23" t="s">
        <v>266</v>
      </c>
      <c r="H22" s="23" t="s">
        <v>636</v>
      </c>
      <c r="I22" s="19"/>
      <c r="J22" s="11"/>
    </row>
    <row r="23" spans="1:10" ht="36" x14ac:dyDescent="0.25">
      <c r="A23" s="11"/>
      <c r="B23" s="17"/>
      <c r="C23" s="21" t="s">
        <v>274</v>
      </c>
      <c r="D23" s="21">
        <f t="shared" si="0"/>
        <v>1</v>
      </c>
      <c r="E23" s="22">
        <v>0</v>
      </c>
      <c r="F23" s="22" t="s">
        <v>12</v>
      </c>
      <c r="G23" s="23" t="s">
        <v>266</v>
      </c>
      <c r="H23" s="23" t="s">
        <v>636</v>
      </c>
      <c r="I23" s="19"/>
      <c r="J23" s="11"/>
    </row>
    <row r="24" spans="1:10" ht="24" x14ac:dyDescent="0.25">
      <c r="A24" s="11"/>
      <c r="B24" s="17"/>
      <c r="C24" s="21" t="s">
        <v>275</v>
      </c>
      <c r="D24" s="21">
        <f t="shared" si="0"/>
        <v>1</v>
      </c>
      <c r="E24" s="22">
        <v>0</v>
      </c>
      <c r="F24" s="22" t="s">
        <v>12</v>
      </c>
      <c r="G24" s="23" t="s">
        <v>266</v>
      </c>
      <c r="H24" s="23" t="s">
        <v>636</v>
      </c>
      <c r="I24" s="19"/>
      <c r="J24" s="11"/>
    </row>
    <row r="25" spans="1:10" ht="36" x14ac:dyDescent="0.25">
      <c r="A25" s="11"/>
      <c r="B25" s="17"/>
      <c r="C25" s="21" t="s">
        <v>276</v>
      </c>
      <c r="D25" s="21">
        <f t="shared" si="0"/>
        <v>1</v>
      </c>
      <c r="E25" s="22">
        <v>0</v>
      </c>
      <c r="F25" s="22" t="s">
        <v>12</v>
      </c>
      <c r="G25" s="23" t="s">
        <v>266</v>
      </c>
      <c r="H25" s="23" t="s">
        <v>636</v>
      </c>
      <c r="I25" s="19"/>
      <c r="J25" s="11"/>
    </row>
    <row r="26" spans="1:10" ht="120" x14ac:dyDescent="0.25">
      <c r="A26" s="11"/>
      <c r="B26" s="17"/>
      <c r="C26" s="21" t="s">
        <v>277</v>
      </c>
      <c r="D26" s="21">
        <f t="shared" si="0"/>
        <v>1</v>
      </c>
      <c r="E26" s="22">
        <v>0</v>
      </c>
      <c r="F26" s="22" t="s">
        <v>12</v>
      </c>
      <c r="G26" s="23" t="s">
        <v>266</v>
      </c>
      <c r="H26" s="23" t="s">
        <v>636</v>
      </c>
      <c r="I26" s="19"/>
      <c r="J26" s="11"/>
    </row>
    <row r="27" spans="1:10" ht="96" x14ac:dyDescent="0.25">
      <c r="A27" s="11"/>
      <c r="B27" s="17"/>
      <c r="C27" s="21" t="s">
        <v>278</v>
      </c>
      <c r="D27" s="21">
        <f t="shared" si="0"/>
        <v>1</v>
      </c>
      <c r="E27" s="22">
        <v>1</v>
      </c>
      <c r="F27" s="22" t="s">
        <v>12</v>
      </c>
      <c r="G27" s="23" t="s">
        <v>279</v>
      </c>
      <c r="H27" s="23" t="s">
        <v>636</v>
      </c>
      <c r="I27" s="19"/>
      <c r="J27" s="11"/>
    </row>
    <row r="28" spans="1:10" x14ac:dyDescent="0.25">
      <c r="A28" s="11"/>
      <c r="B28" s="17"/>
      <c r="C28" s="1"/>
      <c r="D28" s="18"/>
      <c r="E28" s="18"/>
      <c r="F28" s="18"/>
      <c r="G28" s="18"/>
      <c r="H28" s="18"/>
      <c r="I28" s="24"/>
      <c r="J28" s="11"/>
    </row>
    <row r="29" spans="1:10" x14ac:dyDescent="0.25">
      <c r="A29" s="11"/>
      <c r="B29" s="17"/>
      <c r="C29" s="1" t="s">
        <v>2</v>
      </c>
      <c r="D29" s="18"/>
      <c r="E29" s="18"/>
      <c r="F29" s="18"/>
      <c r="G29" s="18"/>
      <c r="H29" s="18"/>
      <c r="I29" s="24"/>
      <c r="J29" s="11"/>
    </row>
    <row r="30" spans="1:10" x14ac:dyDescent="0.25">
      <c r="A30" s="11"/>
      <c r="B30" s="17"/>
      <c r="C30" s="1"/>
      <c r="D30" s="18"/>
      <c r="E30" s="18"/>
      <c r="F30" s="18"/>
      <c r="G30" s="18"/>
      <c r="H30" s="18"/>
      <c r="I30" s="24"/>
      <c r="J30" s="11"/>
    </row>
    <row r="31" spans="1:10" x14ac:dyDescent="0.25">
      <c r="A31" s="11"/>
      <c r="B31" s="17"/>
      <c r="C31" s="4" t="s">
        <v>7</v>
      </c>
      <c r="D31" s="12"/>
      <c r="E31" s="12" t="s">
        <v>8</v>
      </c>
      <c r="F31" s="12" t="s">
        <v>9</v>
      </c>
      <c r="G31" s="12" t="s">
        <v>10</v>
      </c>
      <c r="H31" s="18"/>
      <c r="I31" s="24"/>
      <c r="J31" s="11"/>
    </row>
    <row r="32" spans="1:10" ht="108" x14ac:dyDescent="0.25">
      <c r="A32" s="11"/>
      <c r="B32" s="17"/>
      <c r="C32" s="21" t="s">
        <v>280</v>
      </c>
      <c r="D32" s="21">
        <f t="shared" ref="D32:D39" si="1">IF(E32="Justificado",0,1)</f>
        <v>1</v>
      </c>
      <c r="E32" s="22">
        <v>0</v>
      </c>
      <c r="F32" s="22" t="s">
        <v>12</v>
      </c>
      <c r="G32" s="23" t="s">
        <v>220</v>
      </c>
      <c r="H32" s="23" t="s">
        <v>636</v>
      </c>
      <c r="I32" s="24"/>
      <c r="J32" s="11"/>
    </row>
    <row r="33" spans="1:10" ht="84" x14ac:dyDescent="0.25">
      <c r="A33" s="11"/>
      <c r="B33" s="17"/>
      <c r="C33" s="21" t="s">
        <v>281</v>
      </c>
      <c r="D33" s="21">
        <f t="shared" si="1"/>
        <v>1</v>
      </c>
      <c r="E33" s="22">
        <v>0</v>
      </c>
      <c r="F33" s="22" t="s">
        <v>12</v>
      </c>
      <c r="G33" s="23" t="s">
        <v>222</v>
      </c>
      <c r="H33" s="23" t="s">
        <v>636</v>
      </c>
      <c r="I33" s="24"/>
      <c r="J33" s="11"/>
    </row>
    <row r="34" spans="1:10" ht="84" x14ac:dyDescent="0.25">
      <c r="A34" s="11"/>
      <c r="B34" s="17"/>
      <c r="C34" s="21" t="s">
        <v>282</v>
      </c>
      <c r="D34" s="21">
        <f t="shared" si="1"/>
        <v>1</v>
      </c>
      <c r="E34" s="22">
        <v>0</v>
      </c>
      <c r="F34" s="22" t="s">
        <v>12</v>
      </c>
      <c r="G34" s="23" t="s">
        <v>283</v>
      </c>
      <c r="H34" s="23" t="s">
        <v>636</v>
      </c>
      <c r="I34" s="24"/>
      <c r="J34" s="11"/>
    </row>
    <row r="35" spans="1:10" ht="72" x14ac:dyDescent="0.25">
      <c r="A35" s="11"/>
      <c r="B35" s="17"/>
      <c r="C35" s="21" t="s">
        <v>284</v>
      </c>
      <c r="D35" s="21">
        <f t="shared" si="1"/>
        <v>1</v>
      </c>
      <c r="E35" s="22">
        <v>0</v>
      </c>
      <c r="F35" s="22" t="s">
        <v>12</v>
      </c>
      <c r="G35" s="23" t="s">
        <v>285</v>
      </c>
      <c r="H35" s="23" t="s">
        <v>636</v>
      </c>
      <c r="I35" s="24"/>
      <c r="J35" s="11"/>
    </row>
    <row r="36" spans="1:10" ht="60" x14ac:dyDescent="0.25">
      <c r="A36" s="11"/>
      <c r="B36" s="17"/>
      <c r="C36" s="21" t="s">
        <v>286</v>
      </c>
      <c r="D36" s="21">
        <f t="shared" si="1"/>
        <v>1</v>
      </c>
      <c r="E36" s="22">
        <v>0</v>
      </c>
      <c r="F36" s="22" t="s">
        <v>12</v>
      </c>
      <c r="G36" s="23" t="s">
        <v>226</v>
      </c>
      <c r="H36" s="23" t="s">
        <v>636</v>
      </c>
      <c r="I36" s="24"/>
      <c r="J36" s="11"/>
    </row>
    <row r="37" spans="1:10" ht="60" x14ac:dyDescent="0.25">
      <c r="A37" s="11"/>
      <c r="B37" s="17"/>
      <c r="C37" s="21" t="s">
        <v>287</v>
      </c>
      <c r="D37" s="21">
        <f t="shared" si="1"/>
        <v>1</v>
      </c>
      <c r="E37" s="22">
        <v>0</v>
      </c>
      <c r="F37" s="22" t="s">
        <v>12</v>
      </c>
      <c r="G37" s="23" t="s">
        <v>226</v>
      </c>
      <c r="H37" s="23" t="s">
        <v>636</v>
      </c>
      <c r="I37" s="24"/>
      <c r="J37" s="11"/>
    </row>
    <row r="38" spans="1:10" ht="96" x14ac:dyDescent="0.25">
      <c r="A38" s="11"/>
      <c r="B38" s="17"/>
      <c r="C38" s="27" t="s">
        <v>288</v>
      </c>
      <c r="D38" s="21">
        <f t="shared" si="1"/>
        <v>1</v>
      </c>
      <c r="E38" s="22">
        <v>1</v>
      </c>
      <c r="F38" s="22" t="s">
        <v>12</v>
      </c>
      <c r="G38" s="23" t="s">
        <v>13</v>
      </c>
      <c r="H38" s="18"/>
      <c r="I38" s="24"/>
      <c r="J38" s="11"/>
    </row>
    <row r="39" spans="1:10" ht="36" x14ac:dyDescent="0.25">
      <c r="A39" s="11"/>
      <c r="B39" s="17"/>
      <c r="C39" s="21" t="s">
        <v>289</v>
      </c>
      <c r="D39" s="21">
        <f t="shared" si="1"/>
        <v>1</v>
      </c>
      <c r="E39" s="22">
        <v>1</v>
      </c>
      <c r="F39" s="22" t="s">
        <v>12</v>
      </c>
      <c r="G39" s="23" t="s">
        <v>13</v>
      </c>
      <c r="H39" s="18"/>
      <c r="I39" s="24"/>
      <c r="J39" s="11"/>
    </row>
    <row r="40" spans="1:10" x14ac:dyDescent="0.25">
      <c r="A40" s="11"/>
      <c r="B40" s="17"/>
      <c r="C40" s="1"/>
      <c r="D40" s="1"/>
      <c r="E40" s="18"/>
      <c r="F40" s="18"/>
      <c r="G40" s="18"/>
      <c r="H40" s="18"/>
      <c r="I40" s="24"/>
      <c r="J40" s="11"/>
    </row>
    <row r="41" spans="1:10" x14ac:dyDescent="0.25">
      <c r="A41" s="11"/>
      <c r="B41" s="29"/>
      <c r="C41" s="30"/>
      <c r="D41" s="31"/>
      <c r="E41" s="31"/>
      <c r="F41" s="31"/>
      <c r="G41" s="31"/>
      <c r="H41" s="31"/>
      <c r="I41" s="32"/>
      <c r="J41" s="11"/>
    </row>
  </sheetData>
  <protectedRanges>
    <protectedRange sqref="C9:D9 C29:D30 C40:D40 C37:C39" name="Rango1_20"/>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stopIfTrue="1" id="{1A6EF8D0-C599-4059-9C35-F5CBE126BB0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E12:G27</xm:sqref>
        </x14:conditionalFormatting>
        <x14:conditionalFormatting xmlns:xm="http://schemas.microsoft.com/office/excel/2006/main">
          <x14:cfRule type="expression" priority="1" stopIfTrue="1" id="{76C2CB98-BB29-4F9B-92ED-287EC85FA76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E32:G39</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F32:F39 F12:F27</xm:sqref>
        </x14:dataValidation>
        <x14:dataValidation type="list" allowBlank="1" showInputMessage="1" showErrorMessage="1">
          <x14:formula1>
            <xm:f>'[1]Cat. Res'!#REF!</xm:f>
          </x14:formula1>
          <xm:sqref>E12:E27 E32:E39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8"/>
  <sheetViews>
    <sheetView workbookViewId="0">
      <selection activeCell="K14" sqref="K14"/>
    </sheetView>
  </sheetViews>
  <sheetFormatPr baseColWidth="10" defaultRowHeight="15" x14ac:dyDescent="0.25"/>
  <cols>
    <col min="2" max="2" width="23.140625" customWidth="1"/>
    <col min="6" max="6" width="21.85546875" customWidth="1"/>
    <col min="7" max="7" width="27.42578125" customWidth="1"/>
  </cols>
  <sheetData>
    <row r="1" spans="1:8" ht="18.75" x14ac:dyDescent="0.25">
      <c r="A1" s="41" t="s">
        <v>507</v>
      </c>
      <c r="B1" s="41"/>
      <c r="C1" s="41"/>
      <c r="D1" s="41"/>
      <c r="E1" s="41"/>
      <c r="F1" s="41"/>
      <c r="G1" s="41"/>
      <c r="H1" s="2"/>
    </row>
    <row r="2" spans="1:8" x14ac:dyDescent="0.25">
      <c r="A2" s="4"/>
      <c r="B2" s="4"/>
      <c r="C2" s="4"/>
      <c r="D2" s="4"/>
      <c r="E2" s="4"/>
      <c r="F2" s="4"/>
      <c r="G2" s="4"/>
      <c r="H2" s="4"/>
    </row>
    <row r="3" spans="1:8" ht="34.5" customHeight="1" x14ac:dyDescent="0.25">
      <c r="A3" s="4"/>
      <c r="B3" s="5" t="s">
        <v>1</v>
      </c>
      <c r="C3" s="5"/>
      <c r="D3" s="6" t="str">
        <f>IF('[1]Aplicabilidad Art.55'!$I$30="NO","NA",SUM(D12:D94)/SUM(C12:C94))</f>
        <v>NA</v>
      </c>
      <c r="E3" s="6"/>
      <c r="F3" s="7" t="e">
        <f>CONCATENATE("Según la configuración de aplicabilidad, esta fracción ",'[1]Aplicabilidad Art.55'!#REF!," aplica.")</f>
        <v>#REF!</v>
      </c>
      <c r="G3" s="1"/>
      <c r="H3" s="4"/>
    </row>
    <row r="4" spans="1:8" ht="30.75" customHeight="1" x14ac:dyDescent="0.25">
      <c r="A4" s="1"/>
      <c r="B4" s="5" t="s">
        <v>2</v>
      </c>
      <c r="C4" s="5"/>
      <c r="D4" s="8" t="str">
        <f>IF('[1]Aplicabilidad Art.55'!$I$30="NO","NA",SUM(D99:D106)/SUM(C99:C106))</f>
        <v>NA</v>
      </c>
      <c r="E4" s="8"/>
      <c r="F4" s="7" t="s">
        <v>3</v>
      </c>
      <c r="G4" s="1"/>
      <c r="H4" s="4"/>
    </row>
    <row r="5" spans="1:8" ht="34.5" customHeight="1" x14ac:dyDescent="0.25">
      <c r="A5" s="1"/>
      <c r="B5" s="5" t="s">
        <v>4</v>
      </c>
      <c r="C5" s="5"/>
      <c r="D5" s="9" t="str">
        <f>IF('[1]Aplicabilidad Art.55'!$I$30="NO","NA",D3*0.6+D4*0.4)</f>
        <v>NA</v>
      </c>
      <c r="E5" s="9"/>
      <c r="F5" s="7" t="s">
        <v>5</v>
      </c>
      <c r="G5" s="1"/>
      <c r="H5" s="4"/>
    </row>
    <row r="6" spans="1:8" x14ac:dyDescent="0.25">
      <c r="A6" s="1"/>
      <c r="B6" s="1"/>
      <c r="C6" s="1"/>
      <c r="D6" s="10"/>
      <c r="E6" s="10"/>
      <c r="F6" s="1"/>
      <c r="G6" s="1"/>
      <c r="H6" s="4"/>
    </row>
    <row r="7" spans="1:8" x14ac:dyDescent="0.25">
      <c r="A7" s="12"/>
      <c r="B7" s="4"/>
      <c r="C7" s="12"/>
      <c r="D7" s="12"/>
      <c r="E7" s="12"/>
      <c r="F7" s="12"/>
      <c r="G7" s="4"/>
      <c r="H7" s="4"/>
    </row>
    <row r="8" spans="1:8" x14ac:dyDescent="0.25">
      <c r="A8" s="13"/>
      <c r="B8" s="14"/>
      <c r="C8" s="15"/>
      <c r="D8" s="42"/>
      <c r="E8" s="42"/>
      <c r="F8" s="42"/>
      <c r="G8" s="15"/>
      <c r="H8" s="16"/>
    </row>
    <row r="9" spans="1:8" ht="60" x14ac:dyDescent="0.25">
      <c r="A9" s="17"/>
      <c r="B9" s="1" t="s">
        <v>6</v>
      </c>
      <c r="C9" s="18"/>
      <c r="D9" s="18"/>
      <c r="E9" s="18"/>
      <c r="F9" s="18"/>
      <c r="G9" s="18"/>
      <c r="H9" s="19"/>
    </row>
    <row r="10" spans="1:8" x14ac:dyDescent="0.25">
      <c r="A10" s="20"/>
      <c r="B10" s="1"/>
      <c r="C10" s="18"/>
      <c r="D10" s="18"/>
      <c r="E10" s="18"/>
      <c r="F10" s="18"/>
      <c r="G10" s="18"/>
      <c r="H10" s="19"/>
    </row>
    <row r="11" spans="1:8" x14ac:dyDescent="0.25">
      <c r="A11" s="20"/>
      <c r="B11" s="4" t="s">
        <v>7</v>
      </c>
      <c r="C11" s="12"/>
      <c r="D11" s="12" t="s">
        <v>8</v>
      </c>
      <c r="E11" s="12" t="s">
        <v>9</v>
      </c>
      <c r="F11" s="12" t="s">
        <v>10</v>
      </c>
      <c r="G11" s="18"/>
      <c r="H11" s="19"/>
    </row>
    <row r="12" spans="1:8" ht="24" x14ac:dyDescent="0.25">
      <c r="A12" s="17"/>
      <c r="B12" s="21" t="s">
        <v>63</v>
      </c>
      <c r="C12" s="21">
        <f t="shared" ref="C12:C75" si="0">IF(D12="Justificado",0,1)</f>
        <v>1</v>
      </c>
      <c r="D12" s="22"/>
      <c r="E12" s="22"/>
      <c r="F12" s="23"/>
      <c r="G12" s="18"/>
      <c r="H12" s="19"/>
    </row>
    <row r="13" spans="1:8" ht="48" x14ac:dyDescent="0.25">
      <c r="A13" s="17"/>
      <c r="B13" s="21" t="s">
        <v>508</v>
      </c>
      <c r="C13" s="21">
        <f t="shared" si="0"/>
        <v>1</v>
      </c>
      <c r="D13" s="22"/>
      <c r="E13" s="22"/>
      <c r="F13" s="23"/>
      <c r="G13" s="18"/>
      <c r="H13" s="19"/>
    </row>
    <row r="14" spans="1:8" ht="60" x14ac:dyDescent="0.25">
      <c r="A14" s="17"/>
      <c r="B14" s="21" t="s">
        <v>509</v>
      </c>
      <c r="C14" s="21">
        <f t="shared" si="0"/>
        <v>1</v>
      </c>
      <c r="D14" s="22"/>
      <c r="E14" s="22"/>
      <c r="F14" s="23"/>
      <c r="G14" s="18"/>
      <c r="H14" s="19"/>
    </row>
    <row r="15" spans="1:8" ht="72" x14ac:dyDescent="0.25">
      <c r="A15" s="17"/>
      <c r="B15" s="21" t="s">
        <v>510</v>
      </c>
      <c r="C15" s="21">
        <f t="shared" si="0"/>
        <v>1</v>
      </c>
      <c r="D15" s="22"/>
      <c r="E15" s="22"/>
      <c r="F15" s="23"/>
      <c r="G15" s="18"/>
      <c r="H15" s="19"/>
    </row>
    <row r="16" spans="1:8" ht="48" x14ac:dyDescent="0.25">
      <c r="A16" s="17"/>
      <c r="B16" s="21" t="s">
        <v>511</v>
      </c>
      <c r="C16" s="21">
        <f t="shared" si="0"/>
        <v>1</v>
      </c>
      <c r="D16" s="22"/>
      <c r="E16" s="22"/>
      <c r="F16" s="23"/>
      <c r="G16" s="18"/>
      <c r="H16" s="19"/>
    </row>
    <row r="17" spans="1:8" ht="48" x14ac:dyDescent="0.25">
      <c r="A17" s="17"/>
      <c r="B17" s="21" t="s">
        <v>512</v>
      </c>
      <c r="C17" s="21">
        <f t="shared" si="0"/>
        <v>1</v>
      </c>
      <c r="D17" s="22"/>
      <c r="E17" s="22"/>
      <c r="F17" s="23"/>
      <c r="G17" s="18"/>
      <c r="H17" s="19"/>
    </row>
    <row r="18" spans="1:8" ht="156" x14ac:dyDescent="0.25">
      <c r="A18" s="17"/>
      <c r="B18" s="21" t="s">
        <v>513</v>
      </c>
      <c r="C18" s="21">
        <f t="shared" si="0"/>
        <v>1</v>
      </c>
      <c r="D18" s="22"/>
      <c r="E18" s="22"/>
      <c r="F18" s="23"/>
      <c r="G18" s="18"/>
      <c r="H18" s="19"/>
    </row>
    <row r="19" spans="1:8" x14ac:dyDescent="0.25">
      <c r="A19" s="17"/>
      <c r="B19" s="21" t="s">
        <v>514</v>
      </c>
      <c r="C19" s="21">
        <f t="shared" si="0"/>
        <v>1</v>
      </c>
      <c r="D19" s="22"/>
      <c r="E19" s="22"/>
      <c r="F19" s="23"/>
      <c r="G19" s="18"/>
      <c r="H19" s="19"/>
    </row>
    <row r="20" spans="1:8" ht="24" x14ac:dyDescent="0.25">
      <c r="A20" s="17"/>
      <c r="B20" s="21" t="s">
        <v>515</v>
      </c>
      <c r="C20" s="21">
        <f t="shared" si="0"/>
        <v>1</v>
      </c>
      <c r="D20" s="22"/>
      <c r="E20" s="22"/>
      <c r="F20" s="23"/>
      <c r="G20" s="18"/>
      <c r="H20" s="19"/>
    </row>
    <row r="21" spans="1:8" x14ac:dyDescent="0.25">
      <c r="A21" s="17"/>
      <c r="B21" s="21" t="s">
        <v>516</v>
      </c>
      <c r="C21" s="21">
        <f t="shared" si="0"/>
        <v>1</v>
      </c>
      <c r="D21" s="22"/>
      <c r="E21" s="22"/>
      <c r="F21" s="23"/>
      <c r="G21" s="18"/>
      <c r="H21" s="19"/>
    </row>
    <row r="22" spans="1:8" ht="108" x14ac:dyDescent="0.25">
      <c r="A22" s="17"/>
      <c r="B22" s="21" t="s">
        <v>517</v>
      </c>
      <c r="C22" s="21">
        <f t="shared" si="0"/>
        <v>1</v>
      </c>
      <c r="D22" s="22"/>
      <c r="E22" s="22"/>
      <c r="F22" s="23"/>
      <c r="G22" s="18"/>
      <c r="H22" s="19"/>
    </row>
    <row r="23" spans="1:8" ht="60" x14ac:dyDescent="0.25">
      <c r="A23" s="17"/>
      <c r="B23" s="21" t="s">
        <v>518</v>
      </c>
      <c r="C23" s="21">
        <f t="shared" si="0"/>
        <v>1</v>
      </c>
      <c r="D23" s="22"/>
      <c r="E23" s="22"/>
      <c r="F23" s="23"/>
      <c r="G23" s="18"/>
      <c r="H23" s="19"/>
    </row>
    <row r="24" spans="1:8" ht="24" x14ac:dyDescent="0.25">
      <c r="A24" s="17"/>
      <c r="B24" s="21" t="s">
        <v>519</v>
      </c>
      <c r="C24" s="21">
        <f t="shared" si="0"/>
        <v>1</v>
      </c>
      <c r="D24" s="22"/>
      <c r="E24" s="22"/>
      <c r="F24" s="23"/>
      <c r="G24" s="18"/>
      <c r="H24" s="19"/>
    </row>
    <row r="25" spans="1:8" ht="36" x14ac:dyDescent="0.25">
      <c r="A25" s="17"/>
      <c r="B25" s="21" t="s">
        <v>520</v>
      </c>
      <c r="C25" s="21">
        <f t="shared" si="0"/>
        <v>1</v>
      </c>
      <c r="D25" s="22"/>
      <c r="E25" s="22"/>
      <c r="F25" s="23"/>
      <c r="G25" s="18"/>
      <c r="H25" s="19"/>
    </row>
    <row r="26" spans="1:8" ht="24" x14ac:dyDescent="0.25">
      <c r="A26" s="17"/>
      <c r="B26" s="21" t="s">
        <v>521</v>
      </c>
      <c r="C26" s="21">
        <f t="shared" si="0"/>
        <v>1</v>
      </c>
      <c r="D26" s="22"/>
      <c r="E26" s="22"/>
      <c r="F26" s="23"/>
      <c r="G26" s="18"/>
      <c r="H26" s="19"/>
    </row>
    <row r="27" spans="1:8" ht="36" x14ac:dyDescent="0.25">
      <c r="A27" s="17"/>
      <c r="B27" s="21" t="s">
        <v>522</v>
      </c>
      <c r="C27" s="21">
        <f t="shared" si="0"/>
        <v>1</v>
      </c>
      <c r="D27" s="22"/>
      <c r="E27" s="22"/>
      <c r="F27" s="23"/>
      <c r="G27" s="18"/>
      <c r="H27" s="19"/>
    </row>
    <row r="28" spans="1:8" ht="24" x14ac:dyDescent="0.25">
      <c r="A28" s="17"/>
      <c r="B28" s="21" t="s">
        <v>523</v>
      </c>
      <c r="C28" s="21">
        <f t="shared" si="0"/>
        <v>1</v>
      </c>
      <c r="D28" s="22"/>
      <c r="E28" s="22"/>
      <c r="F28" s="23"/>
      <c r="G28" s="18"/>
      <c r="H28" s="19"/>
    </row>
    <row r="29" spans="1:8" ht="24" x14ac:dyDescent="0.25">
      <c r="A29" s="17"/>
      <c r="B29" s="21" t="s">
        <v>524</v>
      </c>
      <c r="C29" s="21">
        <f t="shared" si="0"/>
        <v>1</v>
      </c>
      <c r="D29" s="22"/>
      <c r="E29" s="22"/>
      <c r="F29" s="23"/>
      <c r="G29" s="18"/>
      <c r="H29" s="19"/>
    </row>
    <row r="30" spans="1:8" ht="24" x14ac:dyDescent="0.25">
      <c r="A30" s="17"/>
      <c r="B30" s="21" t="s">
        <v>525</v>
      </c>
      <c r="C30" s="21">
        <f t="shared" si="0"/>
        <v>1</v>
      </c>
      <c r="D30" s="22"/>
      <c r="E30" s="22"/>
      <c r="F30" s="23"/>
      <c r="G30" s="18"/>
      <c r="H30" s="19"/>
    </row>
    <row r="31" spans="1:8" ht="48" x14ac:dyDescent="0.25">
      <c r="A31" s="17"/>
      <c r="B31" s="21" t="s">
        <v>526</v>
      </c>
      <c r="C31" s="21">
        <f t="shared" si="0"/>
        <v>1</v>
      </c>
      <c r="D31" s="22"/>
      <c r="E31" s="22"/>
      <c r="F31" s="23"/>
      <c r="G31" s="18"/>
      <c r="H31" s="19"/>
    </row>
    <row r="32" spans="1:8" ht="96" x14ac:dyDescent="0.25">
      <c r="A32" s="17"/>
      <c r="B32" s="21" t="s">
        <v>527</v>
      </c>
      <c r="C32" s="21">
        <f t="shared" si="0"/>
        <v>1</v>
      </c>
      <c r="D32" s="22"/>
      <c r="E32" s="22"/>
      <c r="F32" s="23"/>
      <c r="G32" s="18"/>
      <c r="H32" s="19"/>
    </row>
    <row r="33" spans="1:8" ht="48" x14ac:dyDescent="0.25">
      <c r="A33" s="17"/>
      <c r="B33" s="21" t="s">
        <v>528</v>
      </c>
      <c r="C33" s="21">
        <f t="shared" si="0"/>
        <v>1</v>
      </c>
      <c r="D33" s="22"/>
      <c r="E33" s="22"/>
      <c r="F33" s="23"/>
      <c r="G33" s="18"/>
      <c r="H33" s="19"/>
    </row>
    <row r="34" spans="1:8" ht="36" x14ac:dyDescent="0.25">
      <c r="A34" s="17"/>
      <c r="B34" s="21" t="s">
        <v>529</v>
      </c>
      <c r="C34" s="21">
        <f t="shared" si="0"/>
        <v>1</v>
      </c>
      <c r="D34" s="22"/>
      <c r="E34" s="22"/>
      <c r="F34" s="23"/>
      <c r="G34" s="18"/>
      <c r="H34" s="19"/>
    </row>
    <row r="35" spans="1:8" ht="60" x14ac:dyDescent="0.25">
      <c r="A35" s="17"/>
      <c r="B35" s="21" t="s">
        <v>530</v>
      </c>
      <c r="C35" s="21">
        <f t="shared" si="0"/>
        <v>1</v>
      </c>
      <c r="D35" s="22"/>
      <c r="E35" s="22"/>
      <c r="F35" s="23"/>
      <c r="G35" s="18"/>
      <c r="H35" s="19"/>
    </row>
    <row r="36" spans="1:8" ht="60" x14ac:dyDescent="0.25">
      <c r="A36" s="17"/>
      <c r="B36" s="21" t="s">
        <v>531</v>
      </c>
      <c r="C36" s="21">
        <f t="shared" si="0"/>
        <v>1</v>
      </c>
      <c r="D36" s="22"/>
      <c r="E36" s="22"/>
      <c r="F36" s="23"/>
      <c r="G36" s="18"/>
      <c r="H36" s="19"/>
    </row>
    <row r="37" spans="1:8" x14ac:dyDescent="0.25">
      <c r="A37" s="17"/>
      <c r="B37" s="21" t="s">
        <v>532</v>
      </c>
      <c r="C37" s="21">
        <f t="shared" si="0"/>
        <v>1</v>
      </c>
      <c r="D37" s="22"/>
      <c r="E37" s="22"/>
      <c r="F37" s="23"/>
      <c r="G37" s="18"/>
      <c r="H37" s="19"/>
    </row>
    <row r="38" spans="1:8" ht="24" x14ac:dyDescent="0.25">
      <c r="A38" s="17"/>
      <c r="B38" s="21" t="s">
        <v>533</v>
      </c>
      <c r="C38" s="21">
        <f t="shared" si="0"/>
        <v>1</v>
      </c>
      <c r="D38" s="22"/>
      <c r="E38" s="22"/>
      <c r="F38" s="23"/>
      <c r="G38" s="18"/>
      <c r="H38" s="19"/>
    </row>
    <row r="39" spans="1:8" x14ac:dyDescent="0.25">
      <c r="A39" s="17"/>
      <c r="B39" s="21" t="s">
        <v>534</v>
      </c>
      <c r="C39" s="21">
        <f t="shared" si="0"/>
        <v>1</v>
      </c>
      <c r="D39" s="22"/>
      <c r="E39" s="22"/>
      <c r="F39" s="23"/>
      <c r="G39" s="18"/>
      <c r="H39" s="19"/>
    </row>
    <row r="40" spans="1:8" x14ac:dyDescent="0.25">
      <c r="A40" s="17"/>
      <c r="B40" s="21" t="s">
        <v>535</v>
      </c>
      <c r="C40" s="21">
        <f t="shared" si="0"/>
        <v>1</v>
      </c>
      <c r="D40" s="22"/>
      <c r="E40" s="22"/>
      <c r="F40" s="23"/>
      <c r="G40" s="18"/>
      <c r="H40" s="19"/>
    </row>
    <row r="41" spans="1:8" ht="24" x14ac:dyDescent="0.25">
      <c r="A41" s="17"/>
      <c r="B41" s="21" t="s">
        <v>536</v>
      </c>
      <c r="C41" s="21">
        <f t="shared" si="0"/>
        <v>1</v>
      </c>
      <c r="D41" s="22"/>
      <c r="E41" s="22"/>
      <c r="F41" s="23"/>
      <c r="G41" s="18"/>
      <c r="H41" s="19"/>
    </row>
    <row r="42" spans="1:8" ht="120" x14ac:dyDescent="0.25">
      <c r="A42" s="17"/>
      <c r="B42" s="21" t="s">
        <v>537</v>
      </c>
      <c r="C42" s="21">
        <f t="shared" si="0"/>
        <v>1</v>
      </c>
      <c r="D42" s="22"/>
      <c r="E42" s="22"/>
      <c r="F42" s="23"/>
      <c r="G42" s="18"/>
      <c r="H42" s="19"/>
    </row>
    <row r="43" spans="1:8" ht="48" x14ac:dyDescent="0.25">
      <c r="A43" s="17"/>
      <c r="B43" s="21" t="s">
        <v>538</v>
      </c>
      <c r="C43" s="21">
        <f t="shared" si="0"/>
        <v>1</v>
      </c>
      <c r="D43" s="22"/>
      <c r="E43" s="22"/>
      <c r="F43" s="23"/>
      <c r="G43" s="18"/>
      <c r="H43" s="19"/>
    </row>
    <row r="44" spans="1:8" ht="60" x14ac:dyDescent="0.25">
      <c r="A44" s="17"/>
      <c r="B44" s="21" t="s">
        <v>539</v>
      </c>
      <c r="C44" s="21">
        <f t="shared" si="0"/>
        <v>1</v>
      </c>
      <c r="D44" s="22"/>
      <c r="E44" s="22"/>
      <c r="F44" s="23"/>
      <c r="G44" s="18"/>
      <c r="H44" s="19"/>
    </row>
    <row r="45" spans="1:8" ht="60" x14ac:dyDescent="0.25">
      <c r="A45" s="17"/>
      <c r="B45" s="21" t="s">
        <v>540</v>
      </c>
      <c r="C45" s="21">
        <f t="shared" si="0"/>
        <v>1</v>
      </c>
      <c r="D45" s="22"/>
      <c r="E45" s="22"/>
      <c r="F45" s="23"/>
      <c r="G45" s="18"/>
      <c r="H45" s="19"/>
    </row>
    <row r="46" spans="1:8" ht="36" x14ac:dyDescent="0.25">
      <c r="A46" s="17"/>
      <c r="B46" s="21" t="s">
        <v>541</v>
      </c>
      <c r="C46" s="21">
        <f t="shared" si="0"/>
        <v>1</v>
      </c>
      <c r="D46" s="22"/>
      <c r="E46" s="22"/>
      <c r="F46" s="23"/>
      <c r="G46" s="18"/>
      <c r="H46" s="19"/>
    </row>
    <row r="47" spans="1:8" ht="48" x14ac:dyDescent="0.25">
      <c r="A47" s="17"/>
      <c r="B47" s="21" t="s">
        <v>542</v>
      </c>
      <c r="C47" s="21">
        <f t="shared" si="0"/>
        <v>1</v>
      </c>
      <c r="D47" s="22"/>
      <c r="E47" s="22"/>
      <c r="F47" s="23"/>
      <c r="G47" s="18"/>
      <c r="H47" s="19"/>
    </row>
    <row r="48" spans="1:8" x14ac:dyDescent="0.25">
      <c r="A48" s="17"/>
      <c r="B48" s="21" t="s">
        <v>543</v>
      </c>
      <c r="C48" s="21">
        <f t="shared" si="0"/>
        <v>1</v>
      </c>
      <c r="D48" s="22"/>
      <c r="E48" s="22"/>
      <c r="F48" s="23"/>
      <c r="G48" s="18"/>
      <c r="H48" s="19"/>
    </row>
    <row r="49" spans="1:8" ht="48" x14ac:dyDescent="0.25">
      <c r="A49" s="17"/>
      <c r="B49" s="21" t="s">
        <v>544</v>
      </c>
      <c r="C49" s="21">
        <f t="shared" si="0"/>
        <v>1</v>
      </c>
      <c r="D49" s="22"/>
      <c r="E49" s="22"/>
      <c r="F49" s="23"/>
      <c r="G49" s="18"/>
      <c r="H49" s="19"/>
    </row>
    <row r="50" spans="1:8" ht="48" x14ac:dyDescent="0.25">
      <c r="A50" s="17"/>
      <c r="B50" s="21" t="s">
        <v>545</v>
      </c>
      <c r="C50" s="21">
        <f t="shared" si="0"/>
        <v>1</v>
      </c>
      <c r="D50" s="22"/>
      <c r="E50" s="22"/>
      <c r="F50" s="23"/>
      <c r="G50" s="18"/>
      <c r="H50" s="19"/>
    </row>
    <row r="51" spans="1:8" ht="24" x14ac:dyDescent="0.25">
      <c r="A51" s="17"/>
      <c r="B51" s="21" t="s">
        <v>546</v>
      </c>
      <c r="C51" s="21">
        <f t="shared" si="0"/>
        <v>1</v>
      </c>
      <c r="D51" s="22"/>
      <c r="E51" s="22"/>
      <c r="F51" s="23"/>
      <c r="G51" s="18"/>
      <c r="H51" s="19"/>
    </row>
    <row r="52" spans="1:8" ht="24" x14ac:dyDescent="0.25">
      <c r="A52" s="17"/>
      <c r="B52" s="21" t="s">
        <v>547</v>
      </c>
      <c r="C52" s="21">
        <f t="shared" si="0"/>
        <v>1</v>
      </c>
      <c r="D52" s="22"/>
      <c r="E52" s="22"/>
      <c r="F52" s="23"/>
      <c r="G52" s="18"/>
      <c r="H52" s="19"/>
    </row>
    <row r="53" spans="1:8" ht="36" x14ac:dyDescent="0.25">
      <c r="A53" s="17"/>
      <c r="B53" s="21" t="s">
        <v>548</v>
      </c>
      <c r="C53" s="21">
        <f t="shared" si="0"/>
        <v>1</v>
      </c>
      <c r="D53" s="22"/>
      <c r="E53" s="22"/>
      <c r="F53" s="23"/>
      <c r="G53" s="18"/>
      <c r="H53" s="19"/>
    </row>
    <row r="54" spans="1:8" ht="24" x14ac:dyDescent="0.25">
      <c r="A54" s="17"/>
      <c r="B54" s="21" t="s">
        <v>549</v>
      </c>
      <c r="C54" s="21">
        <f t="shared" si="0"/>
        <v>1</v>
      </c>
      <c r="D54" s="22"/>
      <c r="E54" s="22"/>
      <c r="F54" s="23"/>
      <c r="G54" s="18"/>
      <c r="H54" s="19"/>
    </row>
    <row r="55" spans="1:8" ht="36" x14ac:dyDescent="0.25">
      <c r="A55" s="17"/>
      <c r="B55" s="21" t="s">
        <v>550</v>
      </c>
      <c r="C55" s="21">
        <f t="shared" si="0"/>
        <v>1</v>
      </c>
      <c r="D55" s="22"/>
      <c r="E55" s="22"/>
      <c r="F55" s="23"/>
      <c r="G55" s="18"/>
      <c r="H55" s="19"/>
    </row>
    <row r="56" spans="1:8" ht="24" x14ac:dyDescent="0.25">
      <c r="A56" s="17"/>
      <c r="B56" s="21" t="s">
        <v>551</v>
      </c>
      <c r="C56" s="21">
        <f t="shared" si="0"/>
        <v>1</v>
      </c>
      <c r="D56" s="22"/>
      <c r="E56" s="22"/>
      <c r="F56" s="23"/>
      <c r="G56" s="18"/>
      <c r="H56" s="19"/>
    </row>
    <row r="57" spans="1:8" ht="36" x14ac:dyDescent="0.25">
      <c r="A57" s="17"/>
      <c r="B57" s="21" t="s">
        <v>552</v>
      </c>
      <c r="C57" s="21">
        <f t="shared" si="0"/>
        <v>1</v>
      </c>
      <c r="D57" s="22"/>
      <c r="E57" s="22"/>
      <c r="F57" s="23"/>
      <c r="G57" s="18"/>
      <c r="H57" s="19"/>
    </row>
    <row r="58" spans="1:8" ht="48" x14ac:dyDescent="0.25">
      <c r="A58" s="17"/>
      <c r="B58" s="21" t="s">
        <v>553</v>
      </c>
      <c r="C58" s="21">
        <f t="shared" si="0"/>
        <v>1</v>
      </c>
      <c r="D58" s="22"/>
      <c r="E58" s="22"/>
      <c r="F58" s="23"/>
      <c r="G58" s="18"/>
      <c r="H58" s="19"/>
    </row>
    <row r="59" spans="1:8" ht="36" x14ac:dyDescent="0.25">
      <c r="A59" s="17"/>
      <c r="B59" s="21" t="s">
        <v>554</v>
      </c>
      <c r="C59" s="21">
        <f t="shared" si="0"/>
        <v>1</v>
      </c>
      <c r="D59" s="22"/>
      <c r="E59" s="22"/>
      <c r="F59" s="23"/>
      <c r="G59" s="18"/>
      <c r="H59" s="19"/>
    </row>
    <row r="60" spans="1:8" ht="24" x14ac:dyDescent="0.25">
      <c r="A60" s="17"/>
      <c r="B60" s="21" t="s">
        <v>555</v>
      </c>
      <c r="C60" s="21">
        <f t="shared" si="0"/>
        <v>1</v>
      </c>
      <c r="D60" s="22"/>
      <c r="E60" s="22"/>
      <c r="F60" s="23"/>
      <c r="G60" s="18"/>
      <c r="H60" s="19"/>
    </row>
    <row r="61" spans="1:8" ht="24" x14ac:dyDescent="0.25">
      <c r="A61" s="17"/>
      <c r="B61" s="21" t="s">
        <v>556</v>
      </c>
      <c r="C61" s="21">
        <f t="shared" si="0"/>
        <v>1</v>
      </c>
      <c r="D61" s="22"/>
      <c r="E61" s="22"/>
      <c r="F61" s="23"/>
      <c r="G61" s="18"/>
      <c r="H61" s="19"/>
    </row>
    <row r="62" spans="1:8" ht="36" x14ac:dyDescent="0.25">
      <c r="A62" s="17"/>
      <c r="B62" s="21" t="s">
        <v>557</v>
      </c>
      <c r="C62" s="21">
        <f t="shared" si="0"/>
        <v>1</v>
      </c>
      <c r="D62" s="22"/>
      <c r="E62" s="22"/>
      <c r="F62" s="23"/>
      <c r="G62" s="18"/>
      <c r="H62" s="19"/>
    </row>
    <row r="63" spans="1:8" ht="24" x14ac:dyDescent="0.25">
      <c r="A63" s="17"/>
      <c r="B63" s="21" t="s">
        <v>558</v>
      </c>
      <c r="C63" s="21">
        <f t="shared" si="0"/>
        <v>1</v>
      </c>
      <c r="D63" s="22"/>
      <c r="E63" s="22"/>
      <c r="F63" s="23"/>
      <c r="G63" s="18"/>
      <c r="H63" s="19"/>
    </row>
    <row r="64" spans="1:8" ht="24" x14ac:dyDescent="0.25">
      <c r="A64" s="17"/>
      <c r="B64" s="21" t="s">
        <v>559</v>
      </c>
      <c r="C64" s="21">
        <f t="shared" si="0"/>
        <v>1</v>
      </c>
      <c r="D64" s="22"/>
      <c r="E64" s="22"/>
      <c r="F64" s="23"/>
      <c r="G64" s="18"/>
      <c r="H64" s="19"/>
    </row>
    <row r="65" spans="1:8" ht="48" x14ac:dyDescent="0.25">
      <c r="A65" s="17"/>
      <c r="B65" s="21" t="s">
        <v>560</v>
      </c>
      <c r="C65" s="21">
        <f t="shared" si="0"/>
        <v>1</v>
      </c>
      <c r="D65" s="22"/>
      <c r="E65" s="22"/>
      <c r="F65" s="23"/>
      <c r="G65" s="18"/>
      <c r="H65" s="19"/>
    </row>
    <row r="66" spans="1:8" ht="60" x14ac:dyDescent="0.25">
      <c r="A66" s="17"/>
      <c r="B66" s="21" t="s">
        <v>561</v>
      </c>
      <c r="C66" s="21">
        <f t="shared" si="0"/>
        <v>1</v>
      </c>
      <c r="D66" s="22"/>
      <c r="E66" s="22"/>
      <c r="F66" s="23"/>
      <c r="G66" s="18"/>
      <c r="H66" s="19"/>
    </row>
    <row r="67" spans="1:8" ht="24" x14ac:dyDescent="0.25">
      <c r="A67" s="17"/>
      <c r="B67" s="21" t="s">
        <v>562</v>
      </c>
      <c r="C67" s="21">
        <f t="shared" si="0"/>
        <v>1</v>
      </c>
      <c r="D67" s="22"/>
      <c r="E67" s="22"/>
      <c r="F67" s="23"/>
      <c r="G67" s="18"/>
      <c r="H67" s="19"/>
    </row>
    <row r="68" spans="1:8" ht="24" x14ac:dyDescent="0.25">
      <c r="A68" s="17"/>
      <c r="B68" s="21" t="s">
        <v>563</v>
      </c>
      <c r="C68" s="21">
        <f t="shared" si="0"/>
        <v>1</v>
      </c>
      <c r="D68" s="22"/>
      <c r="E68" s="22"/>
      <c r="F68" s="23"/>
      <c r="G68" s="18"/>
      <c r="H68" s="19"/>
    </row>
    <row r="69" spans="1:8" x14ac:dyDescent="0.25">
      <c r="A69" s="17"/>
      <c r="B69" s="21" t="s">
        <v>564</v>
      </c>
      <c r="C69" s="21">
        <f t="shared" si="0"/>
        <v>1</v>
      </c>
      <c r="D69" s="22"/>
      <c r="E69" s="22"/>
      <c r="F69" s="23"/>
      <c r="G69" s="18"/>
      <c r="H69" s="19"/>
    </row>
    <row r="70" spans="1:8" ht="24" x14ac:dyDescent="0.25">
      <c r="A70" s="17"/>
      <c r="B70" s="21" t="s">
        <v>565</v>
      </c>
      <c r="C70" s="21">
        <f t="shared" si="0"/>
        <v>1</v>
      </c>
      <c r="D70" s="22"/>
      <c r="E70" s="22"/>
      <c r="F70" s="23"/>
      <c r="G70" s="18"/>
      <c r="H70" s="19"/>
    </row>
    <row r="71" spans="1:8" ht="36" x14ac:dyDescent="0.25">
      <c r="A71" s="17"/>
      <c r="B71" s="21" t="s">
        <v>566</v>
      </c>
      <c r="C71" s="21">
        <f t="shared" si="0"/>
        <v>1</v>
      </c>
      <c r="D71" s="22"/>
      <c r="E71" s="22"/>
      <c r="F71" s="23"/>
      <c r="G71" s="18"/>
      <c r="H71" s="19"/>
    </row>
    <row r="72" spans="1:8" ht="24" x14ac:dyDescent="0.25">
      <c r="A72" s="17"/>
      <c r="B72" s="21" t="s">
        <v>567</v>
      </c>
      <c r="C72" s="21">
        <f t="shared" si="0"/>
        <v>1</v>
      </c>
      <c r="D72" s="22"/>
      <c r="E72" s="22"/>
      <c r="F72" s="23"/>
      <c r="G72" s="18"/>
      <c r="H72" s="19"/>
    </row>
    <row r="73" spans="1:8" ht="24" x14ac:dyDescent="0.25">
      <c r="A73" s="17"/>
      <c r="B73" s="21" t="s">
        <v>568</v>
      </c>
      <c r="C73" s="21">
        <f t="shared" si="0"/>
        <v>1</v>
      </c>
      <c r="D73" s="22"/>
      <c r="E73" s="22"/>
      <c r="F73" s="23"/>
      <c r="G73" s="18"/>
      <c r="H73" s="19"/>
    </row>
    <row r="74" spans="1:8" ht="48" x14ac:dyDescent="0.25">
      <c r="A74" s="17"/>
      <c r="B74" s="21" t="s">
        <v>569</v>
      </c>
      <c r="C74" s="21">
        <f t="shared" si="0"/>
        <v>1</v>
      </c>
      <c r="D74" s="22"/>
      <c r="E74" s="22"/>
      <c r="F74" s="23"/>
      <c r="G74" s="18"/>
      <c r="H74" s="19"/>
    </row>
    <row r="75" spans="1:8" ht="24" x14ac:dyDescent="0.25">
      <c r="A75" s="17"/>
      <c r="B75" s="21" t="s">
        <v>570</v>
      </c>
      <c r="C75" s="21">
        <f t="shared" si="0"/>
        <v>1</v>
      </c>
      <c r="D75" s="22"/>
      <c r="E75" s="22"/>
      <c r="F75" s="23"/>
      <c r="G75" s="18"/>
      <c r="H75" s="19"/>
    </row>
    <row r="76" spans="1:8" ht="48" x14ac:dyDescent="0.25">
      <c r="A76" s="17"/>
      <c r="B76" s="21" t="s">
        <v>571</v>
      </c>
      <c r="C76" s="21">
        <f t="shared" ref="C76:C94" si="1">IF(D76="Justificado",0,1)</f>
        <v>1</v>
      </c>
      <c r="D76" s="22"/>
      <c r="E76" s="22"/>
      <c r="F76" s="23"/>
      <c r="G76" s="18"/>
      <c r="H76" s="19"/>
    </row>
    <row r="77" spans="1:8" ht="60" x14ac:dyDescent="0.25">
      <c r="A77" s="17"/>
      <c r="B77" s="21" t="s">
        <v>572</v>
      </c>
      <c r="C77" s="21">
        <f t="shared" si="1"/>
        <v>1</v>
      </c>
      <c r="D77" s="22"/>
      <c r="E77" s="22"/>
      <c r="F77" s="23"/>
      <c r="G77" s="18"/>
      <c r="H77" s="19"/>
    </row>
    <row r="78" spans="1:8" ht="48" x14ac:dyDescent="0.25">
      <c r="A78" s="17"/>
      <c r="B78" s="21" t="s">
        <v>573</v>
      </c>
      <c r="C78" s="21">
        <f t="shared" si="1"/>
        <v>1</v>
      </c>
      <c r="D78" s="22"/>
      <c r="E78" s="22"/>
      <c r="F78" s="23"/>
      <c r="G78" s="18"/>
      <c r="H78" s="19"/>
    </row>
    <row r="79" spans="1:8" ht="24" x14ac:dyDescent="0.25">
      <c r="A79" s="17"/>
      <c r="B79" s="21" t="s">
        <v>574</v>
      </c>
      <c r="C79" s="21">
        <f t="shared" si="1"/>
        <v>1</v>
      </c>
      <c r="D79" s="22"/>
      <c r="E79" s="22"/>
      <c r="F79" s="23"/>
      <c r="G79" s="18"/>
      <c r="H79" s="19"/>
    </row>
    <row r="80" spans="1:8" x14ac:dyDescent="0.25">
      <c r="A80" s="17"/>
      <c r="B80" s="21" t="s">
        <v>575</v>
      </c>
      <c r="C80" s="21">
        <f t="shared" si="1"/>
        <v>1</v>
      </c>
      <c r="D80" s="22"/>
      <c r="E80" s="22"/>
      <c r="F80" s="23"/>
      <c r="G80" s="18"/>
      <c r="H80" s="19"/>
    </row>
    <row r="81" spans="1:8" ht="24" x14ac:dyDescent="0.25">
      <c r="A81" s="17"/>
      <c r="B81" s="21" t="s">
        <v>576</v>
      </c>
      <c r="C81" s="21">
        <f t="shared" si="1"/>
        <v>1</v>
      </c>
      <c r="D81" s="22"/>
      <c r="E81" s="22"/>
      <c r="F81" s="23"/>
      <c r="G81" s="18"/>
      <c r="H81" s="19"/>
    </row>
    <row r="82" spans="1:8" x14ac:dyDescent="0.25">
      <c r="A82" s="17"/>
      <c r="B82" s="21" t="s">
        <v>577</v>
      </c>
      <c r="C82" s="21">
        <f t="shared" si="1"/>
        <v>1</v>
      </c>
      <c r="D82" s="22"/>
      <c r="E82" s="22"/>
      <c r="F82" s="23"/>
      <c r="G82" s="18"/>
      <c r="H82" s="19"/>
    </row>
    <row r="83" spans="1:8" x14ac:dyDescent="0.25">
      <c r="A83" s="17"/>
      <c r="B83" s="21" t="s">
        <v>578</v>
      </c>
      <c r="C83" s="21">
        <f t="shared" si="1"/>
        <v>1</v>
      </c>
      <c r="D83" s="22"/>
      <c r="E83" s="22"/>
      <c r="F83" s="23"/>
      <c r="G83" s="18"/>
      <c r="H83" s="19"/>
    </row>
    <row r="84" spans="1:8" ht="24" x14ac:dyDescent="0.25">
      <c r="A84" s="17"/>
      <c r="B84" s="21" t="s">
        <v>579</v>
      </c>
      <c r="C84" s="21">
        <f t="shared" si="1"/>
        <v>1</v>
      </c>
      <c r="D84" s="22"/>
      <c r="E84" s="22"/>
      <c r="F84" s="23"/>
      <c r="G84" s="18"/>
      <c r="H84" s="19"/>
    </row>
    <row r="85" spans="1:8" ht="60" x14ac:dyDescent="0.25">
      <c r="A85" s="17"/>
      <c r="B85" s="21" t="s">
        <v>580</v>
      </c>
      <c r="C85" s="21">
        <f t="shared" si="1"/>
        <v>1</v>
      </c>
      <c r="D85" s="22"/>
      <c r="E85" s="22"/>
      <c r="F85" s="23"/>
      <c r="G85" s="18"/>
      <c r="H85" s="19"/>
    </row>
    <row r="86" spans="1:8" ht="60" x14ac:dyDescent="0.25">
      <c r="A86" s="17"/>
      <c r="B86" s="21" t="s">
        <v>581</v>
      </c>
      <c r="C86" s="21">
        <f t="shared" si="1"/>
        <v>1</v>
      </c>
      <c r="D86" s="22"/>
      <c r="E86" s="22"/>
      <c r="F86" s="23"/>
      <c r="G86" s="18"/>
      <c r="H86" s="19"/>
    </row>
    <row r="87" spans="1:8" ht="48" x14ac:dyDescent="0.25">
      <c r="A87" s="17"/>
      <c r="B87" s="21" t="s">
        <v>582</v>
      </c>
      <c r="C87" s="21">
        <f t="shared" si="1"/>
        <v>1</v>
      </c>
      <c r="D87" s="22"/>
      <c r="E87" s="22"/>
      <c r="F87" s="23"/>
      <c r="G87" s="18"/>
      <c r="H87" s="19"/>
    </row>
    <row r="88" spans="1:8" ht="60" x14ac:dyDescent="0.25">
      <c r="A88" s="17"/>
      <c r="B88" s="21" t="s">
        <v>583</v>
      </c>
      <c r="C88" s="21">
        <f t="shared" si="1"/>
        <v>1</v>
      </c>
      <c r="D88" s="22"/>
      <c r="E88" s="22"/>
      <c r="F88" s="23"/>
      <c r="G88" s="18"/>
      <c r="H88" s="19"/>
    </row>
    <row r="89" spans="1:8" ht="60" x14ac:dyDescent="0.25">
      <c r="A89" s="17"/>
      <c r="B89" s="21" t="s">
        <v>584</v>
      </c>
      <c r="C89" s="21">
        <f t="shared" si="1"/>
        <v>1</v>
      </c>
      <c r="D89" s="22"/>
      <c r="E89" s="22"/>
      <c r="F89" s="23"/>
      <c r="G89" s="18"/>
      <c r="H89" s="19"/>
    </row>
    <row r="90" spans="1:8" ht="60" x14ac:dyDescent="0.25">
      <c r="A90" s="17"/>
      <c r="B90" s="21" t="s">
        <v>585</v>
      </c>
      <c r="C90" s="21">
        <f t="shared" si="1"/>
        <v>1</v>
      </c>
      <c r="D90" s="22"/>
      <c r="E90" s="22"/>
      <c r="F90" s="23"/>
      <c r="G90" s="18"/>
      <c r="H90" s="19"/>
    </row>
    <row r="91" spans="1:8" ht="60" x14ac:dyDescent="0.25">
      <c r="A91" s="17"/>
      <c r="B91" s="21" t="s">
        <v>586</v>
      </c>
      <c r="C91" s="21">
        <f t="shared" si="1"/>
        <v>1</v>
      </c>
      <c r="D91" s="22"/>
      <c r="E91" s="22"/>
      <c r="F91" s="23"/>
      <c r="G91" s="18"/>
      <c r="H91" s="19"/>
    </row>
    <row r="92" spans="1:8" ht="36" x14ac:dyDescent="0.25">
      <c r="A92" s="17"/>
      <c r="B92" s="21" t="s">
        <v>587</v>
      </c>
      <c r="C92" s="21">
        <f t="shared" si="1"/>
        <v>1</v>
      </c>
      <c r="D92" s="22"/>
      <c r="E92" s="22"/>
      <c r="F92" s="23"/>
      <c r="G92" s="18"/>
      <c r="H92" s="19"/>
    </row>
    <row r="93" spans="1:8" ht="36" x14ac:dyDescent="0.25">
      <c r="A93" s="17"/>
      <c r="B93" s="21" t="s">
        <v>588</v>
      </c>
      <c r="C93" s="21">
        <f t="shared" si="1"/>
        <v>1</v>
      </c>
      <c r="D93" s="22"/>
      <c r="E93" s="22"/>
      <c r="F93" s="23"/>
      <c r="G93" s="18"/>
      <c r="H93" s="24"/>
    </row>
    <row r="94" spans="1:8" ht="24" x14ac:dyDescent="0.25">
      <c r="A94" s="17"/>
      <c r="B94" s="21" t="s">
        <v>589</v>
      </c>
      <c r="C94" s="21">
        <f t="shared" si="1"/>
        <v>1</v>
      </c>
      <c r="D94" s="22"/>
      <c r="E94" s="22"/>
      <c r="F94" s="23"/>
      <c r="G94" s="18"/>
      <c r="H94" s="24"/>
    </row>
    <row r="95" spans="1:8" x14ac:dyDescent="0.25">
      <c r="A95" s="17"/>
      <c r="B95" s="1"/>
      <c r="C95" s="18"/>
      <c r="D95" s="18"/>
      <c r="E95" s="18"/>
      <c r="F95" s="18"/>
      <c r="G95" s="18"/>
      <c r="H95" s="24"/>
    </row>
    <row r="96" spans="1:8" x14ac:dyDescent="0.25">
      <c r="A96" s="17"/>
      <c r="B96" s="1" t="s">
        <v>2</v>
      </c>
      <c r="C96" s="18"/>
      <c r="D96" s="18"/>
      <c r="E96" s="18"/>
      <c r="F96" s="18"/>
      <c r="G96" s="18"/>
      <c r="H96" s="24"/>
    </row>
    <row r="97" spans="1:8" x14ac:dyDescent="0.25">
      <c r="A97" s="17"/>
      <c r="B97" s="1"/>
      <c r="C97" s="18"/>
      <c r="D97" s="18"/>
      <c r="E97" s="18"/>
      <c r="F97" s="18"/>
      <c r="G97" s="18"/>
      <c r="H97" s="24"/>
    </row>
    <row r="98" spans="1:8" x14ac:dyDescent="0.25">
      <c r="A98" s="17"/>
      <c r="B98" s="4" t="s">
        <v>7</v>
      </c>
      <c r="C98" s="12"/>
      <c r="D98" s="12" t="s">
        <v>8</v>
      </c>
      <c r="E98" s="12" t="s">
        <v>9</v>
      </c>
      <c r="F98" s="12" t="s">
        <v>10</v>
      </c>
      <c r="G98" s="18"/>
      <c r="H98" s="24"/>
    </row>
    <row r="99" spans="1:8" ht="84" x14ac:dyDescent="0.25">
      <c r="A99" s="17"/>
      <c r="B99" s="21" t="s">
        <v>590</v>
      </c>
      <c r="C99" s="21">
        <f t="shared" ref="C99:C106" si="2">IF(D99="Justificado",0,1)</f>
        <v>1</v>
      </c>
      <c r="D99" s="22"/>
      <c r="E99" s="22"/>
      <c r="F99" s="23"/>
      <c r="G99" s="18"/>
      <c r="H99" s="24"/>
    </row>
    <row r="100" spans="1:8" ht="84" x14ac:dyDescent="0.25">
      <c r="A100" s="17"/>
      <c r="B100" s="21" t="s">
        <v>591</v>
      </c>
      <c r="C100" s="21">
        <f t="shared" si="2"/>
        <v>1</v>
      </c>
      <c r="D100" s="22"/>
      <c r="E100" s="22"/>
      <c r="F100" s="23"/>
      <c r="G100" s="18"/>
      <c r="H100" s="24"/>
    </row>
    <row r="101" spans="1:8" ht="132" x14ac:dyDescent="0.25">
      <c r="A101" s="17"/>
      <c r="B101" s="21" t="s">
        <v>592</v>
      </c>
      <c r="C101" s="21">
        <f t="shared" si="2"/>
        <v>1</v>
      </c>
      <c r="D101" s="22"/>
      <c r="E101" s="22"/>
      <c r="F101" s="23"/>
      <c r="G101" s="18"/>
      <c r="H101" s="24"/>
    </row>
    <row r="102" spans="1:8" ht="84" x14ac:dyDescent="0.25">
      <c r="A102" s="17"/>
      <c r="B102" s="21" t="s">
        <v>593</v>
      </c>
      <c r="C102" s="21">
        <f t="shared" si="2"/>
        <v>1</v>
      </c>
      <c r="D102" s="22"/>
      <c r="E102" s="22"/>
      <c r="F102" s="23"/>
      <c r="G102" s="18"/>
      <c r="H102" s="24"/>
    </row>
    <row r="103" spans="1:8" ht="60" x14ac:dyDescent="0.25">
      <c r="A103" s="17"/>
      <c r="B103" s="21" t="s">
        <v>594</v>
      </c>
      <c r="C103" s="21">
        <f t="shared" si="2"/>
        <v>1</v>
      </c>
      <c r="D103" s="22"/>
      <c r="E103" s="22"/>
      <c r="F103" s="23"/>
      <c r="G103" s="18"/>
      <c r="H103" s="24"/>
    </row>
    <row r="104" spans="1:8" ht="60" x14ac:dyDescent="0.25">
      <c r="A104" s="17"/>
      <c r="B104" s="21" t="s">
        <v>595</v>
      </c>
      <c r="C104" s="21">
        <f t="shared" si="2"/>
        <v>1</v>
      </c>
      <c r="D104" s="22"/>
      <c r="E104" s="22"/>
      <c r="F104" s="23"/>
      <c r="G104" s="18"/>
      <c r="H104" s="24"/>
    </row>
    <row r="105" spans="1:8" ht="108" x14ac:dyDescent="0.25">
      <c r="A105" s="17"/>
      <c r="B105" s="27" t="s">
        <v>596</v>
      </c>
      <c r="C105" s="21">
        <f t="shared" si="2"/>
        <v>1</v>
      </c>
      <c r="D105" s="22"/>
      <c r="E105" s="22"/>
      <c r="F105" s="23"/>
      <c r="G105" s="18"/>
      <c r="H105" s="24"/>
    </row>
    <row r="106" spans="1:8" ht="36" x14ac:dyDescent="0.25">
      <c r="A106" s="17"/>
      <c r="B106" s="21" t="s">
        <v>597</v>
      </c>
      <c r="C106" s="21">
        <f t="shared" si="2"/>
        <v>1</v>
      </c>
      <c r="D106" s="22"/>
      <c r="E106" s="22"/>
      <c r="F106" s="23"/>
      <c r="G106" s="18"/>
      <c r="H106" s="24"/>
    </row>
    <row r="107" spans="1:8" x14ac:dyDescent="0.25">
      <c r="A107" s="17"/>
      <c r="B107" s="1"/>
      <c r="C107" s="1"/>
      <c r="D107" s="18"/>
      <c r="E107" s="18"/>
      <c r="F107" s="18"/>
      <c r="G107" s="18"/>
      <c r="H107" s="24"/>
    </row>
    <row r="108" spans="1:8" x14ac:dyDescent="0.25">
      <c r="A108" s="29"/>
      <c r="B108" s="30"/>
      <c r="C108" s="31"/>
      <c r="D108" s="31"/>
      <c r="E108" s="31"/>
      <c r="F108" s="31"/>
      <c r="G108" s="31"/>
      <c r="H108" s="32"/>
    </row>
  </sheetData>
  <protectedRanges>
    <protectedRange sqref="B9:C9 B96:C97 B107:C107 B99:B106" name="Rango1_22"/>
  </protectedRanges>
  <mergeCells count="2">
    <mergeCell ref="A1:G1"/>
    <mergeCell ref="D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stopIfTrue="1" id="{9E00894D-F853-42F5-8FBA-E7275594395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D12:F94</xm:sqref>
        </x14:conditionalFormatting>
        <x14:conditionalFormatting xmlns:xm="http://schemas.microsoft.com/office/excel/2006/main">
          <x14:cfRule type="expression" priority="1" stopIfTrue="1" id="{576B372D-7A0B-41D5-8CE1-1F06AC7CF2F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D99:F106</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E99:E106 E12:E94</xm:sqref>
        </x14:dataValidation>
        <x14:dataValidation type="list" allowBlank="1" showInputMessage="1" showErrorMessage="1">
          <x14:formula1>
            <xm:f>'[1]Cat. Res'!#REF!</xm:f>
          </x14:formula1>
          <xm:sqref>D12:D94 D99:D106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3"/>
  <sheetViews>
    <sheetView zoomScale="115" zoomScaleNormal="115" workbookViewId="0">
      <selection activeCell="H5" sqref="H5"/>
    </sheetView>
  </sheetViews>
  <sheetFormatPr baseColWidth="10" defaultRowHeight="15" x14ac:dyDescent="0.25"/>
  <cols>
    <col min="2" max="2" width="17.85546875" customWidth="1"/>
    <col min="3" max="3" width="27" customWidth="1"/>
    <col min="5" max="5" width="25.28515625" customWidth="1"/>
    <col min="7" max="7" width="25.42578125" customWidth="1"/>
    <col min="8" max="8" width="24.28515625" customWidth="1"/>
  </cols>
  <sheetData>
    <row r="1" spans="1:10" ht="18.75" x14ac:dyDescent="0.25">
      <c r="A1" s="1"/>
      <c r="B1" s="41" t="s">
        <v>290</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Art.55'!$M$14="NO","NA",SUM(E12:E28)/SUM(D12:D28))</f>
        <v>1</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Art.55'!$M$14="NO","NA",SUM(E33:E40)/SUM(D33:D40))</f>
        <v>0.75</v>
      </c>
      <c r="F4" s="8"/>
      <c r="G4" s="7" t="s">
        <v>3</v>
      </c>
      <c r="H4" s="1"/>
      <c r="I4" s="4"/>
      <c r="J4" s="3"/>
    </row>
    <row r="5" spans="1:10" ht="30" x14ac:dyDescent="0.25">
      <c r="A5" s="1"/>
      <c r="B5" s="1"/>
      <c r="C5" s="5" t="s">
        <v>4</v>
      </c>
      <c r="D5" s="5"/>
      <c r="E5" s="9">
        <f>IF('[1]Aplicabilidad Art.55'!$M$14="NO","NA",E3*0.6+E4*0.4)</f>
        <v>0.9</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ht="30" x14ac:dyDescent="0.25">
      <c r="A12" s="11"/>
      <c r="B12" s="17"/>
      <c r="C12" s="21" t="s">
        <v>63</v>
      </c>
      <c r="D12" s="21">
        <f t="shared" ref="D12:D28" si="0">IF(E12="Justificado",0,1)</f>
        <v>1</v>
      </c>
      <c r="E12" s="22">
        <v>1</v>
      </c>
      <c r="F12" s="22" t="s">
        <v>12</v>
      </c>
      <c r="G12" s="23" t="s">
        <v>291</v>
      </c>
      <c r="H12" s="23" t="s">
        <v>625</v>
      </c>
      <c r="I12" s="19"/>
      <c r="J12" s="3"/>
    </row>
    <row r="13" spans="1:10" ht="45" x14ac:dyDescent="0.25">
      <c r="A13" s="11"/>
      <c r="B13" s="17"/>
      <c r="C13" s="21" t="s">
        <v>65</v>
      </c>
      <c r="D13" s="21">
        <f t="shared" si="0"/>
        <v>1</v>
      </c>
      <c r="E13" s="22">
        <v>1</v>
      </c>
      <c r="F13" s="22" t="s">
        <v>12</v>
      </c>
      <c r="G13" s="23" t="s">
        <v>292</v>
      </c>
      <c r="H13" s="23" t="s">
        <v>625</v>
      </c>
      <c r="I13" s="19"/>
      <c r="J13" s="11"/>
    </row>
    <row r="14" spans="1:10" ht="48" x14ac:dyDescent="0.25">
      <c r="A14" s="11"/>
      <c r="B14" s="17"/>
      <c r="C14" s="21" t="s">
        <v>293</v>
      </c>
      <c r="D14" s="21">
        <f t="shared" si="0"/>
        <v>1</v>
      </c>
      <c r="E14" s="22">
        <v>1</v>
      </c>
      <c r="F14" s="22" t="s">
        <v>12</v>
      </c>
      <c r="G14" s="23" t="s">
        <v>13</v>
      </c>
      <c r="H14" s="18"/>
      <c r="I14" s="19"/>
      <c r="J14" s="11"/>
    </row>
    <row r="15" spans="1:10" ht="36" x14ac:dyDescent="0.25">
      <c r="A15" s="11"/>
      <c r="B15" s="17"/>
      <c r="C15" s="21" t="s">
        <v>294</v>
      </c>
      <c r="D15" s="21">
        <f t="shared" si="0"/>
        <v>1</v>
      </c>
      <c r="E15" s="22">
        <v>1</v>
      </c>
      <c r="F15" s="22" t="s">
        <v>12</v>
      </c>
      <c r="G15" s="23" t="s">
        <v>295</v>
      </c>
      <c r="H15" s="18"/>
      <c r="I15" s="19"/>
      <c r="J15" s="11"/>
    </row>
    <row r="16" spans="1:10" ht="36" x14ac:dyDescent="0.25">
      <c r="A16" s="11"/>
      <c r="B16" s="17"/>
      <c r="C16" s="21" t="s">
        <v>296</v>
      </c>
      <c r="D16" s="21">
        <f t="shared" si="0"/>
        <v>1</v>
      </c>
      <c r="E16" s="22">
        <v>1</v>
      </c>
      <c r="F16" s="22" t="s">
        <v>12</v>
      </c>
      <c r="G16" s="23" t="s">
        <v>295</v>
      </c>
      <c r="H16" s="18"/>
      <c r="I16" s="19"/>
      <c r="J16" s="11"/>
    </row>
    <row r="17" spans="1:10" ht="36" x14ac:dyDescent="0.25">
      <c r="A17" s="11"/>
      <c r="B17" s="17"/>
      <c r="C17" s="21" t="s">
        <v>297</v>
      </c>
      <c r="D17" s="21">
        <f t="shared" si="0"/>
        <v>1</v>
      </c>
      <c r="E17" s="22">
        <v>1</v>
      </c>
      <c r="F17" s="22" t="s">
        <v>12</v>
      </c>
      <c r="G17" s="23" t="s">
        <v>13</v>
      </c>
      <c r="H17" s="18"/>
      <c r="I17" s="19"/>
      <c r="J17" s="11"/>
    </row>
    <row r="18" spans="1:10" ht="36" x14ac:dyDescent="0.25">
      <c r="A18" s="11"/>
      <c r="B18" s="17"/>
      <c r="C18" s="21" t="s">
        <v>298</v>
      </c>
      <c r="D18" s="21">
        <f t="shared" si="0"/>
        <v>1</v>
      </c>
      <c r="E18" s="22">
        <v>1</v>
      </c>
      <c r="F18" s="22" t="s">
        <v>12</v>
      </c>
      <c r="G18" s="23" t="s">
        <v>13</v>
      </c>
      <c r="H18" s="18"/>
      <c r="I18" s="19"/>
      <c r="J18" s="11"/>
    </row>
    <row r="19" spans="1:10" ht="60" x14ac:dyDescent="0.25">
      <c r="A19" s="11"/>
      <c r="B19" s="17"/>
      <c r="C19" s="21" t="s">
        <v>299</v>
      </c>
      <c r="D19" s="21">
        <f t="shared" si="0"/>
        <v>1</v>
      </c>
      <c r="E19" s="22">
        <v>1</v>
      </c>
      <c r="F19" s="22" t="s">
        <v>12</v>
      </c>
      <c r="G19" s="23" t="s">
        <v>13</v>
      </c>
      <c r="H19" s="18"/>
      <c r="I19" s="19"/>
      <c r="J19" s="11"/>
    </row>
    <row r="20" spans="1:10" ht="60" x14ac:dyDescent="0.25">
      <c r="A20" s="11"/>
      <c r="B20" s="17"/>
      <c r="C20" s="21" t="s">
        <v>300</v>
      </c>
      <c r="D20" s="21">
        <f t="shared" si="0"/>
        <v>1</v>
      </c>
      <c r="E20" s="22">
        <v>1</v>
      </c>
      <c r="F20" s="22" t="s">
        <v>12</v>
      </c>
      <c r="G20" s="23" t="s">
        <v>13</v>
      </c>
      <c r="H20" s="18"/>
      <c r="I20" s="19"/>
      <c r="J20" s="11"/>
    </row>
    <row r="21" spans="1:10" ht="60" x14ac:dyDescent="0.25">
      <c r="A21" s="11"/>
      <c r="B21" s="17"/>
      <c r="C21" s="21" t="s">
        <v>301</v>
      </c>
      <c r="D21" s="21">
        <f t="shared" si="0"/>
        <v>1</v>
      </c>
      <c r="E21" s="22">
        <v>1</v>
      </c>
      <c r="F21" s="22" t="s">
        <v>12</v>
      </c>
      <c r="G21" s="23" t="s">
        <v>13</v>
      </c>
      <c r="H21" s="18"/>
      <c r="I21" s="19"/>
      <c r="J21" s="11"/>
    </row>
    <row r="22" spans="1:10" ht="48" x14ac:dyDescent="0.25">
      <c r="A22" s="11"/>
      <c r="B22" s="17"/>
      <c r="C22" s="21" t="s">
        <v>302</v>
      </c>
      <c r="D22" s="21">
        <f t="shared" si="0"/>
        <v>1</v>
      </c>
      <c r="E22" s="22">
        <v>1</v>
      </c>
      <c r="F22" s="22" t="s">
        <v>12</v>
      </c>
      <c r="G22" s="23" t="s">
        <v>13</v>
      </c>
      <c r="H22" s="18"/>
      <c r="I22" s="19"/>
      <c r="J22" s="11"/>
    </row>
    <row r="23" spans="1:10" ht="84" x14ac:dyDescent="0.25">
      <c r="A23" s="11"/>
      <c r="B23" s="17"/>
      <c r="C23" s="21" t="s">
        <v>303</v>
      </c>
      <c r="D23" s="21">
        <f t="shared" si="0"/>
        <v>1</v>
      </c>
      <c r="E23" s="22">
        <v>1</v>
      </c>
      <c r="F23" s="22" t="s">
        <v>12</v>
      </c>
      <c r="G23" s="23" t="s">
        <v>13</v>
      </c>
      <c r="H23" s="18"/>
      <c r="I23" s="19"/>
      <c r="J23" s="11"/>
    </row>
    <row r="24" spans="1:10" ht="36" x14ac:dyDescent="0.25">
      <c r="A24" s="11"/>
      <c r="B24" s="17"/>
      <c r="C24" s="21" t="s">
        <v>304</v>
      </c>
      <c r="D24" s="21">
        <f t="shared" si="0"/>
        <v>1</v>
      </c>
      <c r="E24" s="22">
        <v>1</v>
      </c>
      <c r="F24" s="22" t="s">
        <v>12</v>
      </c>
      <c r="G24" s="23" t="s">
        <v>305</v>
      </c>
      <c r="H24" s="23" t="s">
        <v>625</v>
      </c>
      <c r="I24" s="19"/>
      <c r="J24" s="11"/>
    </row>
    <row r="25" spans="1:10" ht="48" x14ac:dyDescent="0.25">
      <c r="A25" s="11"/>
      <c r="B25" s="17"/>
      <c r="C25" s="21" t="s">
        <v>306</v>
      </c>
      <c r="D25" s="21">
        <f t="shared" si="0"/>
        <v>1</v>
      </c>
      <c r="E25" s="22">
        <v>1</v>
      </c>
      <c r="F25" s="22" t="s">
        <v>12</v>
      </c>
      <c r="G25" s="23" t="s">
        <v>305</v>
      </c>
      <c r="H25" s="23" t="s">
        <v>625</v>
      </c>
      <c r="I25" s="19"/>
      <c r="J25" s="11"/>
    </row>
    <row r="26" spans="1:10" ht="72" x14ac:dyDescent="0.25">
      <c r="A26" s="11"/>
      <c r="B26" s="17"/>
      <c r="C26" s="21" t="s">
        <v>307</v>
      </c>
      <c r="D26" s="21">
        <f t="shared" si="0"/>
        <v>1</v>
      </c>
      <c r="E26" s="22">
        <v>1</v>
      </c>
      <c r="F26" s="22" t="s">
        <v>12</v>
      </c>
      <c r="G26" s="23" t="s">
        <v>308</v>
      </c>
      <c r="H26" s="23" t="s">
        <v>625</v>
      </c>
      <c r="I26" s="19"/>
      <c r="J26" s="11"/>
    </row>
    <row r="27" spans="1:10" ht="48" x14ac:dyDescent="0.25">
      <c r="A27" s="11"/>
      <c r="B27" s="17"/>
      <c r="C27" s="21" t="s">
        <v>309</v>
      </c>
      <c r="D27" s="21">
        <f t="shared" si="0"/>
        <v>1</v>
      </c>
      <c r="E27" s="22">
        <v>1</v>
      </c>
      <c r="F27" s="22" t="s">
        <v>12</v>
      </c>
      <c r="G27" s="23" t="s">
        <v>308</v>
      </c>
      <c r="H27" s="23" t="s">
        <v>625</v>
      </c>
      <c r="I27" s="24"/>
      <c r="J27" s="11"/>
    </row>
    <row r="28" spans="1:10" ht="36" x14ac:dyDescent="0.25">
      <c r="A28" s="11"/>
      <c r="B28" s="17"/>
      <c r="C28" s="21" t="s">
        <v>310</v>
      </c>
      <c r="D28" s="21">
        <f t="shared" si="0"/>
        <v>1</v>
      </c>
      <c r="E28" s="22">
        <v>1</v>
      </c>
      <c r="F28" s="22" t="s">
        <v>12</v>
      </c>
      <c r="G28" s="23" t="s">
        <v>308</v>
      </c>
      <c r="H28" s="23" t="s">
        <v>625</v>
      </c>
      <c r="I28" s="24"/>
      <c r="J28" s="11"/>
    </row>
    <row r="29" spans="1:10" x14ac:dyDescent="0.25">
      <c r="A29" s="11"/>
      <c r="B29" s="17"/>
      <c r="C29" s="1"/>
      <c r="D29" s="18"/>
      <c r="E29" s="18"/>
      <c r="F29" s="18"/>
      <c r="G29" s="18"/>
      <c r="H29" s="18"/>
      <c r="I29" s="24"/>
      <c r="J29" s="11"/>
    </row>
    <row r="30" spans="1:10" x14ac:dyDescent="0.25">
      <c r="A30" s="11"/>
      <c r="B30" s="17"/>
      <c r="C30" s="1" t="s">
        <v>2</v>
      </c>
      <c r="D30" s="18"/>
      <c r="E30" s="18"/>
      <c r="F30" s="18"/>
      <c r="G30" s="18"/>
      <c r="H30" s="18"/>
      <c r="I30" s="24"/>
      <c r="J30" s="11"/>
    </row>
    <row r="31" spans="1:10" x14ac:dyDescent="0.25">
      <c r="A31" s="11"/>
      <c r="B31" s="17"/>
      <c r="C31" s="1"/>
      <c r="D31" s="18"/>
      <c r="E31" s="18"/>
      <c r="F31" s="18"/>
      <c r="G31" s="18"/>
      <c r="H31" s="18"/>
      <c r="I31" s="24"/>
      <c r="J31" s="11"/>
    </row>
    <row r="32" spans="1:10" x14ac:dyDescent="0.25">
      <c r="A32" s="11"/>
      <c r="B32" s="17"/>
      <c r="C32" s="4" t="s">
        <v>7</v>
      </c>
      <c r="D32" s="12"/>
      <c r="E32" s="12" t="s">
        <v>8</v>
      </c>
      <c r="F32" s="12" t="s">
        <v>9</v>
      </c>
      <c r="G32" s="12" t="s">
        <v>10</v>
      </c>
      <c r="H32" s="18"/>
      <c r="I32" s="24"/>
      <c r="J32" s="11"/>
    </row>
    <row r="33" spans="1:10" ht="60" x14ac:dyDescent="0.25">
      <c r="A33" s="11"/>
      <c r="B33" s="17"/>
      <c r="C33" s="21" t="s">
        <v>311</v>
      </c>
      <c r="D33" s="21">
        <f t="shared" ref="D33:D40" si="1">IF(E33="Justificado",0,1)</f>
        <v>1</v>
      </c>
      <c r="E33" s="22">
        <v>1</v>
      </c>
      <c r="F33" s="22" t="s">
        <v>12</v>
      </c>
      <c r="G33" s="23" t="s">
        <v>312</v>
      </c>
      <c r="H33" s="23" t="s">
        <v>625</v>
      </c>
      <c r="I33" s="24"/>
      <c r="J33" s="11"/>
    </row>
    <row r="34" spans="1:10" ht="72" x14ac:dyDescent="0.25">
      <c r="A34" s="11"/>
      <c r="B34" s="17"/>
      <c r="C34" s="21" t="s">
        <v>313</v>
      </c>
      <c r="D34" s="21">
        <f t="shared" si="1"/>
        <v>1</v>
      </c>
      <c r="E34" s="22">
        <v>1</v>
      </c>
      <c r="F34" s="22" t="s">
        <v>12</v>
      </c>
      <c r="G34" s="23" t="s">
        <v>314</v>
      </c>
      <c r="H34" s="23" t="s">
        <v>625</v>
      </c>
      <c r="I34" s="24"/>
      <c r="J34" s="11"/>
    </row>
    <row r="35" spans="1:10" ht="72" x14ac:dyDescent="0.25">
      <c r="A35" s="11"/>
      <c r="B35" s="17"/>
      <c r="C35" s="21" t="s">
        <v>315</v>
      </c>
      <c r="D35" s="21">
        <f t="shared" si="1"/>
        <v>1</v>
      </c>
      <c r="E35" s="22">
        <v>1</v>
      </c>
      <c r="F35" s="22" t="s">
        <v>12</v>
      </c>
      <c r="G35" s="23" t="s">
        <v>291</v>
      </c>
      <c r="H35" s="23" t="s">
        <v>625</v>
      </c>
      <c r="I35" s="24"/>
      <c r="J35" s="11"/>
    </row>
    <row r="36" spans="1:10" ht="60" x14ac:dyDescent="0.25">
      <c r="A36" s="11"/>
      <c r="B36" s="17"/>
      <c r="C36" s="21" t="s">
        <v>316</v>
      </c>
      <c r="D36" s="21">
        <f t="shared" si="1"/>
        <v>1</v>
      </c>
      <c r="E36" s="22">
        <v>1</v>
      </c>
      <c r="F36" s="22" t="s">
        <v>12</v>
      </c>
      <c r="G36" s="23" t="s">
        <v>295</v>
      </c>
      <c r="H36" s="23" t="s">
        <v>625</v>
      </c>
      <c r="I36" s="24"/>
      <c r="J36" s="11"/>
    </row>
    <row r="37" spans="1:10" ht="60" x14ac:dyDescent="0.25">
      <c r="A37" s="11"/>
      <c r="B37" s="17"/>
      <c r="C37" s="21" t="s">
        <v>317</v>
      </c>
      <c r="D37" s="21">
        <f t="shared" si="1"/>
        <v>1</v>
      </c>
      <c r="E37" s="22">
        <v>0</v>
      </c>
      <c r="F37" s="22" t="s">
        <v>12</v>
      </c>
      <c r="G37" s="23" t="s">
        <v>318</v>
      </c>
      <c r="H37" s="23" t="s">
        <v>625</v>
      </c>
      <c r="I37" s="24"/>
      <c r="J37" s="11"/>
    </row>
    <row r="38" spans="1:10" ht="60" x14ac:dyDescent="0.25">
      <c r="A38" s="11"/>
      <c r="B38" s="17"/>
      <c r="C38" s="21" t="s">
        <v>319</v>
      </c>
      <c r="D38" s="21">
        <f t="shared" si="1"/>
        <v>1</v>
      </c>
      <c r="E38" s="22">
        <v>0</v>
      </c>
      <c r="F38" s="22" t="s">
        <v>12</v>
      </c>
      <c r="G38" s="23" t="s">
        <v>318</v>
      </c>
      <c r="H38" s="23" t="s">
        <v>625</v>
      </c>
      <c r="I38" s="24"/>
      <c r="J38" s="11"/>
    </row>
    <row r="39" spans="1:10" ht="84" x14ac:dyDescent="0.25">
      <c r="A39" s="11"/>
      <c r="B39" s="17"/>
      <c r="C39" s="27" t="s">
        <v>320</v>
      </c>
      <c r="D39" s="21">
        <f t="shared" si="1"/>
        <v>1</v>
      </c>
      <c r="E39" s="22">
        <v>1</v>
      </c>
      <c r="F39" s="22" t="s">
        <v>12</v>
      </c>
      <c r="G39" s="23" t="s">
        <v>13</v>
      </c>
      <c r="H39" s="18"/>
      <c r="I39" s="24"/>
      <c r="J39" s="11"/>
    </row>
    <row r="40" spans="1:10" ht="36" x14ac:dyDescent="0.25">
      <c r="A40" s="11"/>
      <c r="B40" s="17"/>
      <c r="C40" s="21" t="s">
        <v>321</v>
      </c>
      <c r="D40" s="21">
        <f t="shared" si="1"/>
        <v>1</v>
      </c>
      <c r="E40" s="22">
        <v>1</v>
      </c>
      <c r="F40" s="22" t="s">
        <v>12</v>
      </c>
      <c r="G40" s="23" t="s">
        <v>13</v>
      </c>
      <c r="H40" s="18"/>
      <c r="I40" s="24"/>
      <c r="J40" s="11"/>
    </row>
    <row r="41" spans="1:10" x14ac:dyDescent="0.25">
      <c r="A41" s="11"/>
      <c r="B41" s="17"/>
      <c r="C41" s="1"/>
      <c r="D41" s="1"/>
      <c r="E41" s="18"/>
      <c r="F41" s="18"/>
      <c r="G41" s="18"/>
      <c r="H41" s="18"/>
      <c r="I41" s="24"/>
      <c r="J41" s="11"/>
    </row>
    <row r="42" spans="1:10" x14ac:dyDescent="0.25">
      <c r="A42" s="11"/>
      <c r="B42" s="29"/>
      <c r="C42" s="30"/>
      <c r="D42" s="31"/>
      <c r="E42" s="31"/>
      <c r="F42" s="31"/>
      <c r="G42" s="31"/>
      <c r="H42" s="31"/>
      <c r="I42" s="32"/>
      <c r="J42" s="11"/>
    </row>
    <row r="43" spans="1:10" x14ac:dyDescent="0.25">
      <c r="A43" s="11"/>
      <c r="B43" s="11"/>
      <c r="C43" s="25"/>
      <c r="D43" s="11"/>
      <c r="E43" s="11"/>
      <c r="F43" s="11"/>
      <c r="G43" s="11"/>
      <c r="H43" s="11"/>
      <c r="I43" s="11"/>
      <c r="J43" s="11"/>
    </row>
  </sheetData>
  <protectedRanges>
    <protectedRange sqref="C9:D9 C30:D31 C41:D41 C33:C40" name="Rango1_26"/>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6" stopIfTrue="1" id="{DAA20CB5-78A3-4DC4-A2CE-1EA0CA7573C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E12:G28</xm:sqref>
        </x14:conditionalFormatting>
        <x14:conditionalFormatting xmlns:xm="http://schemas.microsoft.com/office/excel/2006/main">
          <x14:cfRule type="expression" priority="15" stopIfTrue="1" id="{DBF449C8-F73F-4CA7-88BA-8066F727D8A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E33:G34 E35:F35 E36:G40</xm:sqref>
        </x14:conditionalFormatting>
        <x14:conditionalFormatting xmlns:xm="http://schemas.microsoft.com/office/excel/2006/main">
          <x14:cfRule type="expression" priority="14" stopIfTrue="1" id="{91F9C6EB-E318-4851-BF6E-E7FAD29A0C9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G35</xm:sqref>
        </x14:conditionalFormatting>
        <x14:conditionalFormatting xmlns:xm="http://schemas.microsoft.com/office/excel/2006/main">
          <x14:cfRule type="expression" priority="13" stopIfTrue="1" id="{E8D976AF-A534-41FB-9CB0-12042E24626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H12</xm:sqref>
        </x14:conditionalFormatting>
        <x14:conditionalFormatting xmlns:xm="http://schemas.microsoft.com/office/excel/2006/main">
          <x14:cfRule type="expression" priority="12" stopIfTrue="1" id="{AF24D5FE-13C0-4AFD-AE50-5DA7A98AF79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xm:sqref>
        </x14:conditionalFormatting>
        <x14:conditionalFormatting xmlns:xm="http://schemas.microsoft.com/office/excel/2006/main">
          <x14:cfRule type="expression" priority="11" stopIfTrue="1" id="{351FAC1F-02FC-455F-AAB1-64440CDB22C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H24</xm:sqref>
        </x14:conditionalFormatting>
        <x14:conditionalFormatting xmlns:xm="http://schemas.microsoft.com/office/excel/2006/main">
          <x14:cfRule type="expression" priority="10" stopIfTrue="1" id="{7CDFC244-29BA-4761-9D21-2687B058F39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H25</xm:sqref>
        </x14:conditionalFormatting>
        <x14:conditionalFormatting xmlns:xm="http://schemas.microsoft.com/office/excel/2006/main">
          <x14:cfRule type="expression" priority="9" stopIfTrue="1" id="{D9B204F5-D216-4E49-9E88-AA49E972CDE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H26</xm:sqref>
        </x14:conditionalFormatting>
        <x14:conditionalFormatting xmlns:xm="http://schemas.microsoft.com/office/excel/2006/main">
          <x14:cfRule type="expression" priority="8" stopIfTrue="1" id="{29D13844-C6DD-4583-8E1C-E122393220D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H27</xm:sqref>
        </x14:conditionalFormatting>
        <x14:conditionalFormatting xmlns:xm="http://schemas.microsoft.com/office/excel/2006/main">
          <x14:cfRule type="expression" priority="7" stopIfTrue="1" id="{8CCFF6D3-AF69-4F8A-9C0A-D457F1B2EC8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H28</xm:sqref>
        </x14:conditionalFormatting>
        <x14:conditionalFormatting xmlns:xm="http://schemas.microsoft.com/office/excel/2006/main">
          <x14:cfRule type="expression" priority="6" stopIfTrue="1" id="{031BBA40-A26F-4F59-A945-C0A0E010D45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H33</xm:sqref>
        </x14:conditionalFormatting>
        <x14:conditionalFormatting xmlns:xm="http://schemas.microsoft.com/office/excel/2006/main">
          <x14:cfRule type="expression" priority="5" stopIfTrue="1" id="{D51F724F-08FC-4CEC-A53E-0B912C75FA9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H34</xm:sqref>
        </x14:conditionalFormatting>
        <x14:conditionalFormatting xmlns:xm="http://schemas.microsoft.com/office/excel/2006/main">
          <x14:cfRule type="expression" priority="4" stopIfTrue="1" id="{03F12889-B75A-4B2B-8172-88F86FB9061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H35</xm:sqref>
        </x14:conditionalFormatting>
        <x14:conditionalFormatting xmlns:xm="http://schemas.microsoft.com/office/excel/2006/main">
          <x14:cfRule type="expression" priority="3" stopIfTrue="1" id="{968C72BB-A2F9-48A1-AC51-644BAE1BF67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H36</xm:sqref>
        </x14:conditionalFormatting>
        <x14:conditionalFormatting xmlns:xm="http://schemas.microsoft.com/office/excel/2006/main">
          <x14:cfRule type="expression" priority="2" stopIfTrue="1" id="{CE643C47-EBE9-4A96-8337-15E699374DB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H37</xm:sqref>
        </x14:conditionalFormatting>
        <x14:conditionalFormatting xmlns:xm="http://schemas.microsoft.com/office/excel/2006/main">
          <x14:cfRule type="expression" priority="1" stopIfTrue="1" id="{97734653-D9C1-4D26-85B7-F398318AD6B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H38</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F33:F40 F12:F28</xm:sqref>
        </x14:dataValidation>
        <x14:dataValidation type="list" allowBlank="1" showInputMessage="1" showErrorMessage="1">
          <x14:formula1>
            <xm:f>'[1]Cat. Res'!#REF!</xm:f>
          </x14:formula1>
          <xm:sqref>E33:E40 E12:E28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7"/>
  <sheetViews>
    <sheetView workbookViewId="0">
      <selection activeCell="I45" sqref="I45"/>
    </sheetView>
  </sheetViews>
  <sheetFormatPr baseColWidth="10" defaultRowHeight="15" x14ac:dyDescent="0.25"/>
  <cols>
    <col min="2" max="2" width="18.140625" customWidth="1"/>
    <col min="3" max="3" width="26" customWidth="1"/>
    <col min="5" max="5" width="27.7109375" customWidth="1"/>
    <col min="7" max="7" width="27" customWidth="1"/>
  </cols>
  <sheetData>
    <row r="1" spans="1:10" ht="18.75" x14ac:dyDescent="0.25">
      <c r="A1" s="1"/>
      <c r="B1" s="41" t="s">
        <v>322</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t="str">
        <f>IF('[1]Aplicabilidad Art.55'!$M$22="NO","NA",SUM(E12:E22)/SUM(D12:D22))</f>
        <v>NA</v>
      </c>
      <c r="F3" s="6"/>
      <c r="G3" s="7" t="e">
        <f>CONCATENATE("Según la configuración de aplicabilidad, esta fracción ",'[1]Aplicabilidad Art.55'!#REF!," aplica.")</f>
        <v>#REF!</v>
      </c>
      <c r="H3" s="1"/>
      <c r="I3" s="4"/>
      <c r="J3" s="3"/>
    </row>
    <row r="4" spans="1:10" ht="30" x14ac:dyDescent="0.25">
      <c r="A4" s="1"/>
      <c r="B4" s="1"/>
      <c r="C4" s="5" t="s">
        <v>2</v>
      </c>
      <c r="D4" s="5"/>
      <c r="E4" s="8" t="str">
        <f>IF('[1]Aplicabilidad Art.55'!$M$22="NO","NA",SUM(E27:E34)/SUM(D27:D34))</f>
        <v>NA</v>
      </c>
      <c r="F4" s="8"/>
      <c r="G4" s="7" t="s">
        <v>3</v>
      </c>
      <c r="H4" s="1"/>
      <c r="I4" s="4"/>
      <c r="J4" s="3"/>
    </row>
    <row r="5" spans="1:10" ht="30" x14ac:dyDescent="0.25">
      <c r="A5" s="1"/>
      <c r="B5" s="1"/>
      <c r="C5" s="5" t="s">
        <v>4</v>
      </c>
      <c r="D5" s="5"/>
      <c r="E5" s="9" t="str">
        <f>IF('[1]Aplicabilidad Art.55'!$M$22="NO","NA",E3*0.6+E4*0.4)</f>
        <v>NA</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18"/>
      <c r="I11" s="19"/>
      <c r="J11" s="3"/>
    </row>
    <row r="12" spans="1:10" x14ac:dyDescent="0.25">
      <c r="A12" s="11"/>
      <c r="B12" s="17"/>
      <c r="C12" s="21" t="s">
        <v>63</v>
      </c>
      <c r="D12" s="21">
        <f t="shared" ref="D12:D22" si="0">IF(E12="Justificado",0,1)</f>
        <v>1</v>
      </c>
      <c r="E12" s="22"/>
      <c r="F12" s="22"/>
      <c r="G12" s="23"/>
      <c r="H12" s="18"/>
      <c r="I12" s="19"/>
      <c r="J12" s="3"/>
    </row>
    <row r="13" spans="1:10" ht="24" x14ac:dyDescent="0.25">
      <c r="A13" s="11"/>
      <c r="B13" s="17"/>
      <c r="C13" s="21" t="s">
        <v>323</v>
      </c>
      <c r="D13" s="21">
        <f t="shared" si="0"/>
        <v>1</v>
      </c>
      <c r="E13" s="22"/>
      <c r="F13" s="22"/>
      <c r="G13" s="23"/>
      <c r="H13" s="18"/>
      <c r="I13" s="19"/>
      <c r="J13" s="11"/>
    </row>
    <row r="14" spans="1:10" ht="60" x14ac:dyDescent="0.25">
      <c r="A14" s="11"/>
      <c r="B14" s="17"/>
      <c r="C14" s="21" t="s">
        <v>324</v>
      </c>
      <c r="D14" s="21">
        <f t="shared" si="0"/>
        <v>1</v>
      </c>
      <c r="E14" s="22"/>
      <c r="F14" s="22"/>
      <c r="G14" s="23"/>
      <c r="H14" s="18"/>
      <c r="I14" s="19"/>
      <c r="J14" s="11"/>
    </row>
    <row r="15" spans="1:10" ht="60" x14ac:dyDescent="0.25">
      <c r="A15" s="11"/>
      <c r="B15" s="17"/>
      <c r="C15" s="21" t="s">
        <v>325</v>
      </c>
      <c r="D15" s="21">
        <f t="shared" si="0"/>
        <v>1</v>
      </c>
      <c r="E15" s="22"/>
      <c r="F15" s="22"/>
      <c r="G15" s="23"/>
      <c r="H15" s="18"/>
      <c r="I15" s="19"/>
      <c r="J15" s="11"/>
    </row>
    <row r="16" spans="1:10" ht="60" x14ac:dyDescent="0.25">
      <c r="A16" s="11"/>
      <c r="B16" s="17"/>
      <c r="C16" s="21" t="s">
        <v>326</v>
      </c>
      <c r="D16" s="21">
        <f t="shared" si="0"/>
        <v>1</v>
      </c>
      <c r="E16" s="22"/>
      <c r="F16" s="22"/>
      <c r="G16" s="23"/>
      <c r="H16" s="18"/>
      <c r="I16" s="19"/>
      <c r="J16" s="11"/>
    </row>
    <row r="17" spans="1:10" ht="36" x14ac:dyDescent="0.25">
      <c r="A17" s="11"/>
      <c r="B17" s="17"/>
      <c r="C17" s="21" t="s">
        <v>327</v>
      </c>
      <c r="D17" s="21">
        <f t="shared" si="0"/>
        <v>1</v>
      </c>
      <c r="E17" s="22"/>
      <c r="F17" s="22"/>
      <c r="G17" s="23"/>
      <c r="H17" s="18"/>
      <c r="I17" s="19"/>
      <c r="J17" s="11"/>
    </row>
    <row r="18" spans="1:10" ht="60" x14ac:dyDescent="0.25">
      <c r="A18" s="11"/>
      <c r="B18" s="17"/>
      <c r="C18" s="21" t="s">
        <v>328</v>
      </c>
      <c r="D18" s="21">
        <f t="shared" si="0"/>
        <v>1</v>
      </c>
      <c r="E18" s="22"/>
      <c r="F18" s="22"/>
      <c r="G18" s="23"/>
      <c r="H18" s="18"/>
      <c r="I18" s="19"/>
      <c r="J18" s="11"/>
    </row>
    <row r="19" spans="1:10" ht="48" x14ac:dyDescent="0.25">
      <c r="A19" s="11"/>
      <c r="B19" s="17"/>
      <c r="C19" s="21" t="s">
        <v>329</v>
      </c>
      <c r="D19" s="21">
        <f t="shared" si="0"/>
        <v>1</v>
      </c>
      <c r="E19" s="22"/>
      <c r="F19" s="22"/>
      <c r="G19" s="23"/>
      <c r="H19" s="18"/>
      <c r="I19" s="19"/>
      <c r="J19" s="11"/>
    </row>
    <row r="20" spans="1:10" ht="36" x14ac:dyDescent="0.25">
      <c r="A20" s="11"/>
      <c r="B20" s="17"/>
      <c r="C20" s="21" t="s">
        <v>330</v>
      </c>
      <c r="D20" s="21">
        <f t="shared" si="0"/>
        <v>1</v>
      </c>
      <c r="E20" s="22"/>
      <c r="F20" s="22"/>
      <c r="G20" s="23"/>
      <c r="H20" s="18"/>
      <c r="I20" s="19"/>
      <c r="J20" s="11"/>
    </row>
    <row r="21" spans="1:10" ht="36" x14ac:dyDescent="0.25">
      <c r="A21" s="11"/>
      <c r="B21" s="17"/>
      <c r="C21" s="21" t="s">
        <v>331</v>
      </c>
      <c r="D21" s="21">
        <f t="shared" si="0"/>
        <v>1</v>
      </c>
      <c r="E21" s="22"/>
      <c r="F21" s="22"/>
      <c r="G21" s="23"/>
      <c r="H21" s="18"/>
      <c r="I21" s="24"/>
      <c r="J21" s="11"/>
    </row>
    <row r="22" spans="1:10" ht="168" x14ac:dyDescent="0.25">
      <c r="A22" s="11"/>
      <c r="B22" s="17"/>
      <c r="C22" s="21" t="s">
        <v>332</v>
      </c>
      <c r="D22" s="21">
        <f t="shared" si="0"/>
        <v>1</v>
      </c>
      <c r="E22" s="22"/>
      <c r="F22" s="22"/>
      <c r="G22" s="23"/>
      <c r="H22" s="18"/>
      <c r="I22" s="24"/>
      <c r="J22" s="11"/>
    </row>
    <row r="23" spans="1:10" x14ac:dyDescent="0.25">
      <c r="A23" s="11"/>
      <c r="B23" s="17"/>
      <c r="C23" s="1"/>
      <c r="D23" s="18"/>
      <c r="E23" s="18"/>
      <c r="F23" s="18"/>
      <c r="G23" s="18"/>
      <c r="H23" s="18"/>
      <c r="I23" s="24"/>
      <c r="J23" s="11"/>
    </row>
    <row r="24" spans="1:10" x14ac:dyDescent="0.25">
      <c r="A24" s="11"/>
      <c r="B24" s="17"/>
      <c r="C24" s="1" t="s">
        <v>2</v>
      </c>
      <c r="D24" s="18"/>
      <c r="E24" s="18"/>
      <c r="F24" s="18"/>
      <c r="G24" s="18"/>
      <c r="H24" s="18"/>
      <c r="I24" s="24"/>
      <c r="J24" s="11"/>
    </row>
    <row r="25" spans="1:10" x14ac:dyDescent="0.25">
      <c r="A25" s="11"/>
      <c r="B25" s="17"/>
      <c r="C25" s="1"/>
      <c r="D25" s="18"/>
      <c r="E25" s="18"/>
      <c r="F25" s="18"/>
      <c r="G25" s="18"/>
      <c r="H25" s="18"/>
      <c r="I25" s="24"/>
      <c r="J25" s="11"/>
    </row>
    <row r="26" spans="1:10" x14ac:dyDescent="0.25">
      <c r="A26" s="11"/>
      <c r="B26" s="17"/>
      <c r="C26" s="4" t="s">
        <v>7</v>
      </c>
      <c r="D26" s="12"/>
      <c r="E26" s="12" t="s">
        <v>8</v>
      </c>
      <c r="F26" s="12" t="s">
        <v>9</v>
      </c>
      <c r="G26" s="12" t="s">
        <v>10</v>
      </c>
      <c r="H26" s="18"/>
      <c r="I26" s="24"/>
      <c r="J26" s="11"/>
    </row>
    <row r="27" spans="1:10" ht="72" x14ac:dyDescent="0.25">
      <c r="A27" s="11"/>
      <c r="B27" s="17"/>
      <c r="C27" s="21" t="s">
        <v>333</v>
      </c>
      <c r="D27" s="21">
        <f t="shared" ref="D27:D34" si="1">IF(E27="Justificado",0,1)</f>
        <v>1</v>
      </c>
      <c r="E27" s="22"/>
      <c r="F27" s="22"/>
      <c r="G27" s="23"/>
      <c r="H27" s="18"/>
      <c r="I27" s="24"/>
      <c r="J27" s="11"/>
    </row>
    <row r="28" spans="1:10" ht="72" x14ac:dyDescent="0.25">
      <c r="A28" s="11"/>
      <c r="B28" s="17"/>
      <c r="C28" s="21" t="s">
        <v>334</v>
      </c>
      <c r="D28" s="21">
        <f t="shared" si="1"/>
        <v>1</v>
      </c>
      <c r="E28" s="22"/>
      <c r="F28" s="22"/>
      <c r="G28" s="23"/>
      <c r="H28" s="18"/>
      <c r="I28" s="24"/>
      <c r="J28" s="11"/>
    </row>
    <row r="29" spans="1:10" ht="72" x14ac:dyDescent="0.25">
      <c r="A29" s="11"/>
      <c r="B29" s="17"/>
      <c r="C29" s="21" t="s">
        <v>335</v>
      </c>
      <c r="D29" s="21">
        <f t="shared" si="1"/>
        <v>1</v>
      </c>
      <c r="E29" s="22"/>
      <c r="F29" s="22"/>
      <c r="G29" s="23"/>
      <c r="H29" s="18"/>
      <c r="I29" s="24"/>
      <c r="J29" s="11"/>
    </row>
    <row r="30" spans="1:10" ht="72" x14ac:dyDescent="0.25">
      <c r="A30" s="11"/>
      <c r="B30" s="17"/>
      <c r="C30" s="21" t="s">
        <v>336</v>
      </c>
      <c r="D30" s="21">
        <f t="shared" si="1"/>
        <v>1</v>
      </c>
      <c r="E30" s="22"/>
      <c r="F30" s="22"/>
      <c r="G30" s="23"/>
      <c r="H30" s="18"/>
      <c r="I30" s="24"/>
      <c r="J30" s="11"/>
    </row>
    <row r="31" spans="1:10" ht="60" x14ac:dyDescent="0.25">
      <c r="A31" s="11"/>
      <c r="B31" s="17"/>
      <c r="C31" s="21" t="s">
        <v>337</v>
      </c>
      <c r="D31" s="21">
        <f t="shared" si="1"/>
        <v>1</v>
      </c>
      <c r="E31" s="22"/>
      <c r="F31" s="22"/>
      <c r="G31" s="23"/>
      <c r="H31" s="18"/>
      <c r="I31" s="24"/>
      <c r="J31" s="11"/>
    </row>
    <row r="32" spans="1:10" ht="48" x14ac:dyDescent="0.25">
      <c r="A32" s="11"/>
      <c r="B32" s="17"/>
      <c r="C32" s="21" t="s">
        <v>338</v>
      </c>
      <c r="D32" s="21">
        <f t="shared" si="1"/>
        <v>1</v>
      </c>
      <c r="E32" s="22"/>
      <c r="F32" s="22"/>
      <c r="G32" s="23"/>
      <c r="H32" s="18"/>
      <c r="I32" s="24"/>
      <c r="J32" s="11"/>
    </row>
    <row r="33" spans="1:10" ht="84" x14ac:dyDescent="0.25">
      <c r="A33" s="11"/>
      <c r="B33" s="17"/>
      <c r="C33" s="27" t="s">
        <v>339</v>
      </c>
      <c r="D33" s="21">
        <f t="shared" si="1"/>
        <v>1</v>
      </c>
      <c r="E33" s="22"/>
      <c r="F33" s="22"/>
      <c r="G33" s="23"/>
      <c r="H33" s="18"/>
      <c r="I33" s="24"/>
      <c r="J33" s="11"/>
    </row>
    <row r="34" spans="1:10" ht="36" x14ac:dyDescent="0.25">
      <c r="A34" s="11"/>
      <c r="B34" s="17"/>
      <c r="C34" s="21" t="s">
        <v>340</v>
      </c>
      <c r="D34" s="21">
        <f t="shared" si="1"/>
        <v>1</v>
      </c>
      <c r="E34" s="22">
        <v>1</v>
      </c>
      <c r="F34" s="22"/>
      <c r="G34" s="23"/>
      <c r="H34" s="18"/>
      <c r="I34" s="24"/>
      <c r="J34" s="11"/>
    </row>
    <row r="35" spans="1:10" x14ac:dyDescent="0.25">
      <c r="A35" s="11"/>
      <c r="B35" s="17"/>
      <c r="C35" s="1"/>
      <c r="D35" s="1"/>
      <c r="E35" s="18"/>
      <c r="F35" s="18"/>
      <c r="G35" s="18"/>
      <c r="H35" s="18"/>
      <c r="I35" s="24"/>
      <c r="J35" s="11"/>
    </row>
    <row r="36" spans="1:10" x14ac:dyDescent="0.25">
      <c r="A36" s="11"/>
      <c r="B36" s="29"/>
      <c r="C36" s="30"/>
      <c r="D36" s="31"/>
      <c r="E36" s="31"/>
      <c r="F36" s="31"/>
      <c r="G36" s="31"/>
      <c r="H36" s="31"/>
      <c r="I36" s="32"/>
      <c r="J36" s="11"/>
    </row>
    <row r="37" spans="1:10" x14ac:dyDescent="0.25">
      <c r="A37" s="11"/>
      <c r="B37" s="11"/>
      <c r="C37" s="25"/>
      <c r="D37" s="11"/>
      <c r="E37" s="11"/>
      <c r="F37" s="11"/>
      <c r="G37" s="11"/>
      <c r="H37" s="11"/>
      <c r="I37" s="11"/>
      <c r="J37" s="11"/>
    </row>
  </sheetData>
  <protectedRanges>
    <protectedRange sqref="C9:D9 C24:D25 C35:D35 C27:C34" name="Rango1_30"/>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stopIfTrue="1" id="{59093B2C-6D75-4A97-8F85-515070F8C76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E12:G22</xm:sqref>
        </x14:conditionalFormatting>
        <x14:conditionalFormatting xmlns:xm="http://schemas.microsoft.com/office/excel/2006/main">
          <x14:cfRule type="expression" priority="1" stopIfTrue="1" id="{057DBDD3-A2CD-4EC0-80B9-3EC67DB5753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E27:G34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'[1]Cat. Res'!#REF!</xm:f>
          </x14:formula1>
          <xm:sqref>F27:F34 F12:F22</xm:sqref>
        </x14:dataValidation>
        <x14:dataValidation type="list" allowBlank="1" showInputMessage="1" showErrorMessage="1">
          <x14:formula1>
            <xm:f>'[1]Cat. Res'!#REF!</xm:f>
          </x14:formula1>
          <xm:sqref>E27:E34 E12:E22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5"/>
  <sheetViews>
    <sheetView topLeftCell="A22" workbookViewId="0">
      <selection activeCell="H30" sqref="H30"/>
    </sheetView>
  </sheetViews>
  <sheetFormatPr baseColWidth="10" defaultRowHeight="15" x14ac:dyDescent="0.25"/>
  <cols>
    <col min="2" max="2" width="16.7109375" customWidth="1"/>
    <col min="3" max="3" width="25.7109375" customWidth="1"/>
    <col min="5" max="5" width="26.140625" customWidth="1"/>
    <col min="7" max="7" width="27.85546875" customWidth="1"/>
    <col min="8" max="8" width="43.140625" customWidth="1"/>
  </cols>
  <sheetData>
    <row r="1" spans="1:10" ht="18.75" x14ac:dyDescent="0.25">
      <c r="A1" s="1"/>
      <c r="B1" s="41" t="s">
        <v>341</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Art.55'!$Q$16="NO","NA",SUM(E12:E20)/SUM(D12:D20))</f>
        <v>1</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Art.55'!$Q$16="NO","NA",SUM(E25:E32)/SUM(D25:D32))</f>
        <v>0.6875</v>
      </c>
      <c r="F4" s="8"/>
      <c r="G4" s="7" t="s">
        <v>3</v>
      </c>
      <c r="H4" s="1"/>
      <c r="I4" s="4"/>
      <c r="J4" s="3"/>
    </row>
    <row r="5" spans="1:10" ht="30" x14ac:dyDescent="0.25">
      <c r="A5" s="1"/>
      <c r="B5" s="1"/>
      <c r="C5" s="5" t="s">
        <v>4</v>
      </c>
      <c r="D5" s="5"/>
      <c r="E5" s="9">
        <f>IF('[1]Aplicabilidad Art.55'!$Q$16="NO","NA",E3*0.6+E4*0.4)</f>
        <v>0.875</v>
      </c>
      <c r="F5" s="9"/>
      <c r="G5" s="7" t="s">
        <v>342</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x14ac:dyDescent="0.25">
      <c r="A12" s="11"/>
      <c r="B12" s="17"/>
      <c r="C12" s="21" t="s">
        <v>63</v>
      </c>
      <c r="D12" s="21">
        <f t="shared" ref="D12:D20" si="0">IF(E12="Justificado",0,1)</f>
        <v>1</v>
      </c>
      <c r="E12" s="22">
        <v>1</v>
      </c>
      <c r="F12" s="22" t="s">
        <v>12</v>
      </c>
      <c r="G12" s="23" t="s">
        <v>13</v>
      </c>
      <c r="H12" s="18"/>
      <c r="I12" s="19"/>
      <c r="J12" s="3"/>
    </row>
    <row r="13" spans="1:10" ht="165" x14ac:dyDescent="0.25">
      <c r="A13" s="11"/>
      <c r="B13" s="17"/>
      <c r="C13" s="21" t="s">
        <v>343</v>
      </c>
      <c r="D13" s="21">
        <f t="shared" si="0"/>
        <v>1</v>
      </c>
      <c r="E13" s="22">
        <v>1</v>
      </c>
      <c r="F13" s="22" t="s">
        <v>12</v>
      </c>
      <c r="G13" s="23" t="s">
        <v>344</v>
      </c>
      <c r="H13" s="23" t="s">
        <v>632</v>
      </c>
      <c r="I13" s="19"/>
      <c r="J13" s="11"/>
    </row>
    <row r="14" spans="1:10" ht="165" x14ac:dyDescent="0.25">
      <c r="A14" s="11"/>
      <c r="B14" s="17"/>
      <c r="C14" s="21" t="s">
        <v>345</v>
      </c>
      <c r="D14" s="21">
        <f t="shared" si="0"/>
        <v>1</v>
      </c>
      <c r="E14" s="22">
        <v>1</v>
      </c>
      <c r="F14" s="22" t="s">
        <v>12</v>
      </c>
      <c r="G14" s="23" t="s">
        <v>344</v>
      </c>
      <c r="H14" s="23" t="s">
        <v>632</v>
      </c>
      <c r="I14" s="19"/>
      <c r="J14" s="11"/>
    </row>
    <row r="15" spans="1:10" ht="165" x14ac:dyDescent="0.25">
      <c r="A15" s="11"/>
      <c r="B15" s="17"/>
      <c r="C15" s="21" t="s">
        <v>346</v>
      </c>
      <c r="D15" s="21">
        <f t="shared" si="0"/>
        <v>1</v>
      </c>
      <c r="E15" s="22">
        <v>1</v>
      </c>
      <c r="F15" s="22" t="s">
        <v>12</v>
      </c>
      <c r="G15" s="23" t="s">
        <v>344</v>
      </c>
      <c r="H15" s="23" t="s">
        <v>632</v>
      </c>
      <c r="I15" s="19"/>
      <c r="J15" s="11"/>
    </row>
    <row r="16" spans="1:10" x14ac:dyDescent="0.25">
      <c r="A16" s="11"/>
      <c r="B16" s="17"/>
      <c r="C16" s="21" t="s">
        <v>347</v>
      </c>
      <c r="D16" s="21">
        <f t="shared" si="0"/>
        <v>1</v>
      </c>
      <c r="E16" s="22">
        <v>1</v>
      </c>
      <c r="F16" s="22" t="s">
        <v>12</v>
      </c>
      <c r="G16" s="23" t="s">
        <v>13</v>
      </c>
      <c r="H16" s="18"/>
      <c r="I16" s="19"/>
      <c r="J16" s="11"/>
    </row>
    <row r="17" spans="1:10" ht="165" x14ac:dyDescent="0.25">
      <c r="A17" s="11"/>
      <c r="B17" s="17"/>
      <c r="C17" s="21" t="s">
        <v>348</v>
      </c>
      <c r="D17" s="21">
        <f t="shared" si="0"/>
        <v>1</v>
      </c>
      <c r="E17" s="22">
        <v>1</v>
      </c>
      <c r="F17" s="22" t="s">
        <v>12</v>
      </c>
      <c r="G17" s="23" t="s">
        <v>349</v>
      </c>
      <c r="H17" s="23" t="s">
        <v>632</v>
      </c>
      <c r="I17" s="19"/>
      <c r="J17" s="11"/>
    </row>
    <row r="18" spans="1:10" ht="165" x14ac:dyDescent="0.25">
      <c r="A18" s="11"/>
      <c r="B18" s="17"/>
      <c r="C18" s="21" t="s">
        <v>350</v>
      </c>
      <c r="D18" s="21">
        <f t="shared" si="0"/>
        <v>1</v>
      </c>
      <c r="E18" s="22">
        <v>1</v>
      </c>
      <c r="F18" s="22" t="s">
        <v>12</v>
      </c>
      <c r="G18" s="23" t="s">
        <v>349</v>
      </c>
      <c r="H18" s="23" t="s">
        <v>632</v>
      </c>
      <c r="I18" s="19"/>
      <c r="J18" s="11"/>
    </row>
    <row r="19" spans="1:10" ht="165" x14ac:dyDescent="0.25">
      <c r="A19" s="11"/>
      <c r="B19" s="17"/>
      <c r="C19" s="21" t="s">
        <v>351</v>
      </c>
      <c r="D19" s="21">
        <f t="shared" si="0"/>
        <v>1</v>
      </c>
      <c r="E19" s="22">
        <v>1</v>
      </c>
      <c r="F19" s="22" t="s">
        <v>12</v>
      </c>
      <c r="G19" s="23" t="s">
        <v>349</v>
      </c>
      <c r="H19" s="23" t="s">
        <v>632</v>
      </c>
      <c r="I19" s="24"/>
      <c r="J19" s="11"/>
    </row>
    <row r="20" spans="1:10" ht="165" x14ac:dyDescent="0.25">
      <c r="A20" s="11"/>
      <c r="B20" s="17"/>
      <c r="C20" s="21" t="s">
        <v>352</v>
      </c>
      <c r="D20" s="21">
        <f t="shared" si="0"/>
        <v>1</v>
      </c>
      <c r="E20" s="22">
        <v>1</v>
      </c>
      <c r="F20" s="22" t="s">
        <v>12</v>
      </c>
      <c r="G20" s="23" t="s">
        <v>349</v>
      </c>
      <c r="H20" s="23" t="s">
        <v>632</v>
      </c>
      <c r="I20" s="24"/>
      <c r="J20" s="11"/>
    </row>
    <row r="21" spans="1:10" x14ac:dyDescent="0.25">
      <c r="A21" s="11"/>
      <c r="B21" s="17"/>
      <c r="C21" s="1"/>
      <c r="D21" s="18"/>
      <c r="E21" s="18"/>
      <c r="F21" s="18"/>
      <c r="G21" s="18"/>
      <c r="H21" s="18"/>
      <c r="I21" s="24"/>
      <c r="J21" s="11"/>
    </row>
    <row r="22" spans="1:10" x14ac:dyDescent="0.25">
      <c r="A22" s="11"/>
      <c r="B22" s="17"/>
      <c r="C22" s="1" t="s">
        <v>2</v>
      </c>
      <c r="D22" s="18"/>
      <c r="E22" s="18"/>
      <c r="F22" s="18"/>
      <c r="G22" s="18"/>
      <c r="H22" s="18"/>
      <c r="I22" s="24"/>
      <c r="J22" s="11"/>
    </row>
    <row r="23" spans="1:10" x14ac:dyDescent="0.25">
      <c r="A23" s="11"/>
      <c r="B23" s="17"/>
      <c r="C23" s="1"/>
      <c r="D23" s="18"/>
      <c r="E23" s="18"/>
      <c r="F23" s="18"/>
      <c r="G23" s="18"/>
      <c r="H23" s="18"/>
      <c r="I23" s="24"/>
      <c r="J23" s="11"/>
    </row>
    <row r="24" spans="1:10" x14ac:dyDescent="0.25">
      <c r="A24" s="11"/>
      <c r="B24" s="17"/>
      <c r="C24" s="4" t="s">
        <v>7</v>
      </c>
      <c r="D24" s="12"/>
      <c r="E24" s="12" t="s">
        <v>8</v>
      </c>
      <c r="F24" s="12" t="s">
        <v>9</v>
      </c>
      <c r="G24" s="12" t="s">
        <v>10</v>
      </c>
      <c r="H24" s="18"/>
      <c r="I24" s="24"/>
      <c r="J24" s="11"/>
    </row>
    <row r="25" spans="1:10" ht="36" x14ac:dyDescent="0.25">
      <c r="A25" s="11"/>
      <c r="B25" s="17"/>
      <c r="C25" s="21" t="s">
        <v>353</v>
      </c>
      <c r="D25" s="21">
        <f t="shared" ref="D25:D32" si="1">IF(E25="Justificado",0,1)</f>
        <v>1</v>
      </c>
      <c r="E25" s="22">
        <v>1</v>
      </c>
      <c r="F25" s="22" t="s">
        <v>12</v>
      </c>
      <c r="G25" s="23" t="s">
        <v>13</v>
      </c>
      <c r="H25" s="18"/>
      <c r="I25" s="24"/>
      <c r="J25" s="11"/>
    </row>
    <row r="26" spans="1:10" ht="72" x14ac:dyDescent="0.25">
      <c r="A26" s="11"/>
      <c r="B26" s="17"/>
      <c r="C26" s="21" t="s">
        <v>354</v>
      </c>
      <c r="D26" s="21">
        <f t="shared" si="1"/>
        <v>1</v>
      </c>
      <c r="E26" s="22">
        <v>1</v>
      </c>
      <c r="F26" s="22" t="s">
        <v>12</v>
      </c>
      <c r="G26" s="23" t="s">
        <v>355</v>
      </c>
      <c r="H26" s="23" t="s">
        <v>633</v>
      </c>
      <c r="I26" s="24"/>
      <c r="J26" s="11"/>
    </row>
    <row r="27" spans="1:10" ht="72" x14ac:dyDescent="0.25">
      <c r="A27" s="11"/>
      <c r="B27" s="17"/>
      <c r="C27" s="21" t="s">
        <v>55</v>
      </c>
      <c r="D27" s="21">
        <f t="shared" si="1"/>
        <v>1</v>
      </c>
      <c r="E27" s="22">
        <v>0.5</v>
      </c>
      <c r="F27" s="22" t="s">
        <v>12</v>
      </c>
      <c r="G27" s="40" t="s">
        <v>356</v>
      </c>
      <c r="H27" s="23" t="s">
        <v>633</v>
      </c>
      <c r="I27" s="24"/>
      <c r="J27" s="11"/>
    </row>
    <row r="28" spans="1:10" ht="72" x14ac:dyDescent="0.25">
      <c r="A28" s="11"/>
      <c r="B28" s="17"/>
      <c r="C28" s="21" t="s">
        <v>56</v>
      </c>
      <c r="D28" s="21">
        <f t="shared" si="1"/>
        <v>1</v>
      </c>
      <c r="E28" s="22">
        <v>1</v>
      </c>
      <c r="F28" s="22" t="s">
        <v>12</v>
      </c>
      <c r="G28" s="23" t="s">
        <v>295</v>
      </c>
      <c r="H28" s="23" t="s">
        <v>633</v>
      </c>
      <c r="I28" s="24"/>
      <c r="J28" s="11"/>
    </row>
    <row r="29" spans="1:10" ht="60" x14ac:dyDescent="0.25">
      <c r="A29" s="11"/>
      <c r="B29" s="17"/>
      <c r="C29" s="21" t="s">
        <v>57</v>
      </c>
      <c r="D29" s="21">
        <f t="shared" si="1"/>
        <v>1</v>
      </c>
      <c r="E29" s="22">
        <v>0</v>
      </c>
      <c r="F29" s="22" t="s">
        <v>12</v>
      </c>
      <c r="G29" s="23" t="s">
        <v>357</v>
      </c>
      <c r="H29" s="23" t="s">
        <v>633</v>
      </c>
      <c r="I29" s="24"/>
      <c r="J29" s="11"/>
    </row>
    <row r="30" spans="1:10" ht="60" x14ac:dyDescent="0.25">
      <c r="A30" s="11"/>
      <c r="B30" s="17"/>
      <c r="C30" s="21" t="s">
        <v>59</v>
      </c>
      <c r="D30" s="21">
        <f t="shared" si="1"/>
        <v>1</v>
      </c>
      <c r="E30" s="22">
        <v>0</v>
      </c>
      <c r="F30" s="22" t="s">
        <v>12</v>
      </c>
      <c r="G30" s="23" t="s">
        <v>357</v>
      </c>
      <c r="H30" s="23" t="s">
        <v>633</v>
      </c>
      <c r="I30" s="24"/>
      <c r="J30" s="11"/>
    </row>
    <row r="31" spans="1:10" ht="84" x14ac:dyDescent="0.25">
      <c r="A31" s="11"/>
      <c r="B31" s="17"/>
      <c r="C31" s="27" t="s">
        <v>358</v>
      </c>
      <c r="D31" s="21">
        <f t="shared" si="1"/>
        <v>1</v>
      </c>
      <c r="E31" s="22">
        <v>1</v>
      </c>
      <c r="F31" s="22" t="s">
        <v>12</v>
      </c>
      <c r="G31" s="23" t="s">
        <v>13</v>
      </c>
      <c r="H31" s="18"/>
      <c r="I31" s="24"/>
      <c r="J31" s="11"/>
    </row>
    <row r="32" spans="1:10" ht="36" x14ac:dyDescent="0.25">
      <c r="A32" s="11"/>
      <c r="B32" s="17"/>
      <c r="C32" s="21" t="s">
        <v>61</v>
      </c>
      <c r="D32" s="21">
        <f t="shared" si="1"/>
        <v>1</v>
      </c>
      <c r="E32" s="22">
        <v>1</v>
      </c>
      <c r="F32" s="22" t="s">
        <v>12</v>
      </c>
      <c r="G32" s="23" t="s">
        <v>13</v>
      </c>
      <c r="H32" s="18"/>
      <c r="I32" s="24"/>
      <c r="J32" s="11"/>
    </row>
    <row r="33" spans="1:10" x14ac:dyDescent="0.25">
      <c r="A33" s="11"/>
      <c r="B33" s="17"/>
      <c r="C33" s="1"/>
      <c r="D33" s="1"/>
      <c r="E33" s="18"/>
      <c r="F33" s="18"/>
      <c r="G33" s="18"/>
      <c r="H33" s="18"/>
      <c r="I33" s="24"/>
      <c r="J33" s="11"/>
    </row>
    <row r="34" spans="1:10" x14ac:dyDescent="0.25">
      <c r="A34" s="11"/>
      <c r="B34" s="29"/>
      <c r="C34" s="30"/>
      <c r="D34" s="31"/>
      <c r="E34" s="31"/>
      <c r="F34" s="31"/>
      <c r="G34" s="31"/>
      <c r="H34" s="31"/>
      <c r="I34" s="32"/>
      <c r="J34" s="11"/>
    </row>
    <row r="35" spans="1:10" x14ac:dyDescent="0.25">
      <c r="A35" s="11"/>
      <c r="B35" s="11"/>
      <c r="C35" s="25"/>
      <c r="D35" s="11"/>
      <c r="E35" s="11"/>
      <c r="F35" s="11"/>
      <c r="G35" s="11"/>
      <c r="H35" s="11"/>
      <c r="I35" s="11"/>
      <c r="J35" s="11"/>
    </row>
  </sheetData>
  <protectedRanges>
    <protectedRange sqref="C9:D9 C22:D23 C33:D33 C25:C32" name="Rango1_39"/>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8" stopIfTrue="1" id="{36478E28-5171-4EBC-9202-01B2910D214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E12:G12 E16:G16 E13:F15 E18:G20 E17:F17</xm:sqref>
        </x14:conditionalFormatting>
        <x14:conditionalFormatting xmlns:xm="http://schemas.microsoft.com/office/excel/2006/main">
          <x14:cfRule type="expression" priority="17" stopIfTrue="1" id="{44EC502E-F15A-4264-9424-E949D124FA9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G13:G15</xm:sqref>
        </x14:conditionalFormatting>
        <x14:conditionalFormatting xmlns:xm="http://schemas.microsoft.com/office/excel/2006/main">
          <x14:cfRule type="expression" priority="16" stopIfTrue="1" id="{593454AE-5960-48A4-8996-BC5010294C3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G17:G20</xm:sqref>
        </x14:conditionalFormatting>
        <x14:conditionalFormatting xmlns:xm="http://schemas.microsoft.com/office/excel/2006/main">
          <x14:cfRule type="expression" priority="15" stopIfTrue="1" id="{E07F7A8E-CED0-4778-98C0-9FE0038EDEB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E26:G26 E25:F25 E27:F27 E28:G32</xm:sqref>
        </x14:conditionalFormatting>
        <x14:conditionalFormatting xmlns:xm="http://schemas.microsoft.com/office/excel/2006/main">
          <x14:cfRule type="expression" priority="14" stopIfTrue="1" id="{ACD6EB39-3DD5-4F1B-80D5-2E7615686BD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G25</xm:sqref>
        </x14:conditionalFormatting>
        <x14:conditionalFormatting xmlns:xm="http://schemas.microsoft.com/office/excel/2006/main">
          <x14:cfRule type="expression" priority="13" stopIfTrue="1" id="{D6D83EEC-EAE8-4CFA-94E8-EBC2C5C9178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G27</xm:sqref>
        </x14:conditionalFormatting>
        <x14:conditionalFormatting xmlns:xm="http://schemas.microsoft.com/office/excel/2006/main">
          <x14:cfRule type="expression" priority="12" stopIfTrue="1" id="{05C04E50-7F8D-4D9E-98FB-86D30D3B82B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xm:sqref>
        </x14:conditionalFormatting>
        <x14:conditionalFormatting xmlns:xm="http://schemas.microsoft.com/office/excel/2006/main">
          <x14:cfRule type="expression" priority="11" stopIfTrue="1" id="{D5E51860-1FF6-46D5-B032-430D95D2503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H14</xm:sqref>
        </x14:conditionalFormatting>
        <x14:conditionalFormatting xmlns:xm="http://schemas.microsoft.com/office/excel/2006/main">
          <x14:cfRule type="expression" priority="10" stopIfTrue="1" id="{5D88C322-4F4B-4389-8E24-61109963A78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H15</xm:sqref>
        </x14:conditionalFormatting>
        <x14:conditionalFormatting xmlns:xm="http://schemas.microsoft.com/office/excel/2006/main">
          <x14:cfRule type="expression" priority="9" stopIfTrue="1" id="{A1479E05-9300-489A-AE02-D43F3D8750B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H17</xm:sqref>
        </x14:conditionalFormatting>
        <x14:conditionalFormatting xmlns:xm="http://schemas.microsoft.com/office/excel/2006/main">
          <x14:cfRule type="expression" priority="8" stopIfTrue="1" id="{CF85BFB7-2308-4EFA-ABC1-DB7A61981C1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H18</xm:sqref>
        </x14:conditionalFormatting>
        <x14:conditionalFormatting xmlns:xm="http://schemas.microsoft.com/office/excel/2006/main">
          <x14:cfRule type="expression" priority="7" stopIfTrue="1" id="{0ED5BFED-2328-4FCC-BA6D-CD7C77B64BE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H19</xm:sqref>
        </x14:conditionalFormatting>
        <x14:conditionalFormatting xmlns:xm="http://schemas.microsoft.com/office/excel/2006/main">
          <x14:cfRule type="expression" priority="6" stopIfTrue="1" id="{629426DE-FA7D-4779-8A01-D3C7718B5B1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H20</xm:sqref>
        </x14:conditionalFormatting>
        <x14:conditionalFormatting xmlns:xm="http://schemas.microsoft.com/office/excel/2006/main">
          <x14:cfRule type="expression" priority="5" stopIfTrue="1" id="{0EC79AE9-E7AF-4156-B09E-C462085576E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 xmlns:xm="http://schemas.microsoft.com/office/excel/2006/main">
          <x14:cfRule type="expression" priority="4" stopIfTrue="1" id="{90E3AE41-E6FD-49BF-A8F8-2E5C5AEF79F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H30</xm:sqref>
        </x14:conditionalFormatting>
        <x14:conditionalFormatting xmlns:xm="http://schemas.microsoft.com/office/excel/2006/main">
          <x14:cfRule type="expression" priority="3" stopIfTrue="1" id="{A9B29BC9-AAD9-4958-B031-88E3891F0ED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H28</xm:sqref>
        </x14:conditionalFormatting>
        <x14:conditionalFormatting xmlns:xm="http://schemas.microsoft.com/office/excel/2006/main">
          <x14:cfRule type="expression" priority="2" stopIfTrue="1" id="{590B1306-C8A8-44F1-BBD0-513994A25A9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H27</xm:sqref>
        </x14:conditionalFormatting>
        <x14:conditionalFormatting xmlns:xm="http://schemas.microsoft.com/office/excel/2006/main">
          <x14:cfRule type="expression" priority="1" stopIfTrue="1" id="{7BE48A43-F618-4DE0-BDE3-750B57B2F89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'[1]Cat. Res'!#REF!</xm:f>
          </x14:formula1>
          <xm:sqref>F25:F32 F12:F20</xm:sqref>
        </x14:dataValidation>
        <x14:dataValidation type="list" allowBlank="1" showInputMessage="1" showErrorMessage="1">
          <x14:formula1>
            <xm:f>'[1]Cat. Res'!#REF!</xm:f>
          </x14:formula1>
          <xm:sqref>E25:E32 E12:E20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abSelected="1" workbookViewId="0">
      <selection activeCell="A5" sqref="A5"/>
    </sheetView>
  </sheetViews>
  <sheetFormatPr baseColWidth="10" defaultRowHeight="15" x14ac:dyDescent="0.25"/>
  <cols>
    <col min="2" max="2" width="19" customWidth="1"/>
    <col min="3" max="3" width="26.85546875" customWidth="1"/>
    <col min="5" max="5" width="25.85546875" customWidth="1"/>
    <col min="7" max="7" width="28" customWidth="1"/>
    <col min="8" max="8" width="51.28515625" customWidth="1"/>
  </cols>
  <sheetData>
    <row r="1" spans="1:10" ht="18.75" x14ac:dyDescent="0.25">
      <c r="A1" s="1"/>
      <c r="B1" s="41" t="s">
        <v>359</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Art.55'!$Q$18="NO","NA",SUM(E12:E54)/SUM(D12:D54))</f>
        <v>1</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Art.55'!$Q$18="NO","NA",SUM(E59:E66)/SUM(D59:D66))</f>
        <v>0.5</v>
      </c>
      <c r="F4" s="8"/>
      <c r="G4" s="7" t="s">
        <v>3</v>
      </c>
      <c r="H4" s="1"/>
      <c r="I4" s="4"/>
      <c r="J4" s="3"/>
    </row>
    <row r="5" spans="1:10" ht="30" x14ac:dyDescent="0.25">
      <c r="A5" s="1"/>
      <c r="B5" s="1"/>
      <c r="C5" s="5" t="s">
        <v>4</v>
      </c>
      <c r="D5" s="5"/>
      <c r="E5" s="9">
        <f>IF('[1]Aplicabilidad Art.55'!$Q$18="NO","NA",E3*0.6+E4*0.4)</f>
        <v>0.8</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ht="30" x14ac:dyDescent="0.25">
      <c r="A12" s="11"/>
      <c r="B12" s="17"/>
      <c r="C12" s="21" t="s">
        <v>63</v>
      </c>
      <c r="D12" s="21">
        <f t="shared" ref="D12:D54" si="0">IF(E12="Justificado",0,1)</f>
        <v>1</v>
      </c>
      <c r="E12" s="22">
        <v>1</v>
      </c>
      <c r="F12" s="22" t="s">
        <v>12</v>
      </c>
      <c r="G12" s="23" t="s">
        <v>360</v>
      </c>
      <c r="H12" s="23" t="s">
        <v>625</v>
      </c>
      <c r="I12" s="19"/>
      <c r="J12" s="3"/>
    </row>
    <row r="13" spans="1:10" ht="165" x14ac:dyDescent="0.25">
      <c r="A13" s="11"/>
      <c r="B13" s="17"/>
      <c r="C13" s="21" t="s">
        <v>361</v>
      </c>
      <c r="D13" s="21">
        <f t="shared" si="0"/>
        <v>1</v>
      </c>
      <c r="E13" s="22">
        <v>1</v>
      </c>
      <c r="F13" s="22" t="s">
        <v>12</v>
      </c>
      <c r="G13" s="23" t="s">
        <v>362</v>
      </c>
      <c r="H13" s="23" t="s">
        <v>634</v>
      </c>
      <c r="I13" s="19"/>
      <c r="J13" s="11"/>
    </row>
    <row r="14" spans="1:10" ht="165" x14ac:dyDescent="0.25">
      <c r="A14" s="11"/>
      <c r="B14" s="17"/>
      <c r="C14" s="21" t="s">
        <v>363</v>
      </c>
      <c r="D14" s="21">
        <f t="shared" si="0"/>
        <v>1</v>
      </c>
      <c r="E14" s="22">
        <v>1</v>
      </c>
      <c r="F14" s="22" t="s">
        <v>12</v>
      </c>
      <c r="G14" s="23" t="s">
        <v>362</v>
      </c>
      <c r="H14" s="23" t="s">
        <v>634</v>
      </c>
      <c r="I14" s="19"/>
      <c r="J14" s="11"/>
    </row>
    <row r="15" spans="1:10" ht="165" x14ac:dyDescent="0.25">
      <c r="A15" s="11"/>
      <c r="B15" s="17"/>
      <c r="C15" s="21" t="s">
        <v>364</v>
      </c>
      <c r="D15" s="21">
        <f t="shared" si="0"/>
        <v>1</v>
      </c>
      <c r="E15" s="22">
        <v>1</v>
      </c>
      <c r="F15" s="22" t="s">
        <v>12</v>
      </c>
      <c r="G15" s="23" t="s">
        <v>362</v>
      </c>
      <c r="H15" s="23" t="s">
        <v>634</v>
      </c>
      <c r="I15" s="19"/>
      <c r="J15" s="11"/>
    </row>
    <row r="16" spans="1:10" ht="165" x14ac:dyDescent="0.25">
      <c r="A16" s="11"/>
      <c r="B16" s="17"/>
      <c r="C16" s="21" t="s">
        <v>365</v>
      </c>
      <c r="D16" s="21">
        <f t="shared" si="0"/>
        <v>1</v>
      </c>
      <c r="E16" s="22">
        <v>1</v>
      </c>
      <c r="F16" s="22" t="s">
        <v>12</v>
      </c>
      <c r="G16" s="23" t="s">
        <v>362</v>
      </c>
      <c r="H16" s="23" t="s">
        <v>634</v>
      </c>
      <c r="I16" s="19"/>
      <c r="J16" s="11"/>
    </row>
    <row r="17" spans="1:10" ht="165" x14ac:dyDescent="0.25">
      <c r="A17" s="11"/>
      <c r="B17" s="17"/>
      <c r="C17" s="21" t="s">
        <v>366</v>
      </c>
      <c r="D17" s="21">
        <f t="shared" si="0"/>
        <v>1</v>
      </c>
      <c r="E17" s="22">
        <v>1</v>
      </c>
      <c r="F17" s="22" t="s">
        <v>12</v>
      </c>
      <c r="G17" s="23" t="s">
        <v>362</v>
      </c>
      <c r="H17" s="23" t="s">
        <v>634</v>
      </c>
      <c r="I17" s="19"/>
      <c r="J17" s="11"/>
    </row>
    <row r="18" spans="1:10" ht="165" x14ac:dyDescent="0.25">
      <c r="A18" s="11"/>
      <c r="B18" s="17"/>
      <c r="C18" s="21" t="s">
        <v>367</v>
      </c>
      <c r="D18" s="21">
        <f t="shared" si="0"/>
        <v>1</v>
      </c>
      <c r="E18" s="22">
        <v>1</v>
      </c>
      <c r="F18" s="22" t="s">
        <v>12</v>
      </c>
      <c r="G18" s="23" t="s">
        <v>362</v>
      </c>
      <c r="H18" s="23" t="s">
        <v>634</v>
      </c>
      <c r="I18" s="19"/>
      <c r="J18" s="11"/>
    </row>
    <row r="19" spans="1:10" ht="165" x14ac:dyDescent="0.25">
      <c r="A19" s="11"/>
      <c r="B19" s="17"/>
      <c r="C19" s="21" t="s">
        <v>368</v>
      </c>
      <c r="D19" s="21">
        <f t="shared" si="0"/>
        <v>1</v>
      </c>
      <c r="E19" s="22">
        <v>1</v>
      </c>
      <c r="F19" s="22" t="s">
        <v>12</v>
      </c>
      <c r="G19" s="23" t="s">
        <v>362</v>
      </c>
      <c r="H19" s="23" t="s">
        <v>634</v>
      </c>
      <c r="I19" s="19"/>
      <c r="J19" s="11"/>
    </row>
    <row r="20" spans="1:10" ht="165" x14ac:dyDescent="0.25">
      <c r="A20" s="11"/>
      <c r="B20" s="17"/>
      <c r="C20" s="21" t="s">
        <v>369</v>
      </c>
      <c r="D20" s="21">
        <f t="shared" si="0"/>
        <v>1</v>
      </c>
      <c r="E20" s="22">
        <v>1</v>
      </c>
      <c r="F20" s="22" t="s">
        <v>12</v>
      </c>
      <c r="G20" s="23" t="s">
        <v>362</v>
      </c>
      <c r="H20" s="23" t="s">
        <v>634</v>
      </c>
      <c r="I20" s="19"/>
      <c r="J20" s="11"/>
    </row>
    <row r="21" spans="1:10" ht="165" x14ac:dyDescent="0.25">
      <c r="A21" s="11"/>
      <c r="B21" s="17"/>
      <c r="C21" s="21" t="s">
        <v>370</v>
      </c>
      <c r="D21" s="21">
        <f t="shared" si="0"/>
        <v>1</v>
      </c>
      <c r="E21" s="22">
        <v>1</v>
      </c>
      <c r="F21" s="22" t="s">
        <v>12</v>
      </c>
      <c r="G21" s="23" t="s">
        <v>362</v>
      </c>
      <c r="H21" s="23" t="s">
        <v>634</v>
      </c>
      <c r="I21" s="19"/>
      <c r="J21" s="11"/>
    </row>
    <row r="22" spans="1:10" ht="165" x14ac:dyDescent="0.25">
      <c r="A22" s="11"/>
      <c r="B22" s="17"/>
      <c r="C22" s="21" t="s">
        <v>371</v>
      </c>
      <c r="D22" s="21">
        <f t="shared" si="0"/>
        <v>1</v>
      </c>
      <c r="E22" s="22">
        <v>1</v>
      </c>
      <c r="F22" s="22" t="s">
        <v>12</v>
      </c>
      <c r="G22" s="23" t="s">
        <v>362</v>
      </c>
      <c r="H22" s="23" t="s">
        <v>634</v>
      </c>
      <c r="I22" s="19"/>
      <c r="J22" s="11"/>
    </row>
    <row r="23" spans="1:10" ht="165" x14ac:dyDescent="0.25">
      <c r="A23" s="11"/>
      <c r="B23" s="17"/>
      <c r="C23" s="21" t="s">
        <v>372</v>
      </c>
      <c r="D23" s="21">
        <f t="shared" si="0"/>
        <v>1</v>
      </c>
      <c r="E23" s="22">
        <v>1</v>
      </c>
      <c r="F23" s="22" t="s">
        <v>12</v>
      </c>
      <c r="G23" s="23" t="s">
        <v>362</v>
      </c>
      <c r="H23" s="23" t="s">
        <v>634</v>
      </c>
      <c r="I23" s="19"/>
      <c r="J23" s="11"/>
    </row>
    <row r="24" spans="1:10" ht="165" x14ac:dyDescent="0.25">
      <c r="A24" s="11"/>
      <c r="B24" s="17"/>
      <c r="C24" s="21" t="s">
        <v>373</v>
      </c>
      <c r="D24" s="21">
        <f t="shared" si="0"/>
        <v>1</v>
      </c>
      <c r="E24" s="22">
        <v>1</v>
      </c>
      <c r="F24" s="22" t="s">
        <v>12</v>
      </c>
      <c r="G24" s="23" t="s">
        <v>362</v>
      </c>
      <c r="H24" s="23" t="s">
        <v>634</v>
      </c>
      <c r="I24" s="19"/>
      <c r="J24" s="11"/>
    </row>
    <row r="25" spans="1:10" ht="30" x14ac:dyDescent="0.25">
      <c r="A25" s="11"/>
      <c r="B25" s="17"/>
      <c r="C25" s="21" t="s">
        <v>374</v>
      </c>
      <c r="D25" s="21">
        <f t="shared" si="0"/>
        <v>1</v>
      </c>
      <c r="E25" s="22">
        <v>1</v>
      </c>
      <c r="F25" s="22" t="s">
        <v>12</v>
      </c>
      <c r="G25" s="23" t="s">
        <v>360</v>
      </c>
      <c r="H25" s="23" t="s">
        <v>625</v>
      </c>
      <c r="I25" s="19"/>
      <c r="J25" s="11"/>
    </row>
    <row r="26" spans="1:10" ht="195" x14ac:dyDescent="0.25">
      <c r="A26" s="11"/>
      <c r="B26" s="17"/>
      <c r="C26" s="21" t="s">
        <v>375</v>
      </c>
      <c r="D26" s="21">
        <f t="shared" si="0"/>
        <v>1</v>
      </c>
      <c r="E26" s="22">
        <v>1</v>
      </c>
      <c r="F26" s="22" t="s">
        <v>12</v>
      </c>
      <c r="G26" s="23" t="s">
        <v>376</v>
      </c>
      <c r="H26" s="23" t="s">
        <v>634</v>
      </c>
      <c r="I26" s="19"/>
      <c r="J26" s="11"/>
    </row>
    <row r="27" spans="1:10" ht="195" x14ac:dyDescent="0.25">
      <c r="A27" s="11"/>
      <c r="B27" s="17"/>
      <c r="C27" s="21" t="s">
        <v>377</v>
      </c>
      <c r="D27" s="21">
        <f t="shared" si="0"/>
        <v>1</v>
      </c>
      <c r="E27" s="22">
        <v>1</v>
      </c>
      <c r="F27" s="22" t="s">
        <v>12</v>
      </c>
      <c r="G27" s="23" t="s">
        <v>376</v>
      </c>
      <c r="H27" s="23" t="s">
        <v>634</v>
      </c>
      <c r="I27" s="19"/>
      <c r="J27" s="11"/>
    </row>
    <row r="28" spans="1:10" ht="195" x14ac:dyDescent="0.25">
      <c r="A28" s="11"/>
      <c r="B28" s="17"/>
      <c r="C28" s="21" t="s">
        <v>378</v>
      </c>
      <c r="D28" s="21">
        <f t="shared" si="0"/>
        <v>1</v>
      </c>
      <c r="E28" s="22">
        <v>1</v>
      </c>
      <c r="F28" s="22" t="s">
        <v>12</v>
      </c>
      <c r="G28" s="23" t="s">
        <v>376</v>
      </c>
      <c r="H28" s="23" t="s">
        <v>634</v>
      </c>
      <c r="I28" s="19"/>
      <c r="J28" s="11"/>
    </row>
    <row r="29" spans="1:10" ht="195" x14ac:dyDescent="0.25">
      <c r="A29" s="11"/>
      <c r="B29" s="17"/>
      <c r="C29" s="21" t="s">
        <v>379</v>
      </c>
      <c r="D29" s="21">
        <f t="shared" si="0"/>
        <v>1</v>
      </c>
      <c r="E29" s="22">
        <v>1</v>
      </c>
      <c r="F29" s="22" t="s">
        <v>12</v>
      </c>
      <c r="G29" s="23" t="s">
        <v>376</v>
      </c>
      <c r="H29" s="23" t="s">
        <v>634</v>
      </c>
      <c r="I29" s="19"/>
      <c r="J29" s="11"/>
    </row>
    <row r="30" spans="1:10" ht="195" x14ac:dyDescent="0.25">
      <c r="A30" s="11"/>
      <c r="B30" s="17"/>
      <c r="C30" s="21" t="s">
        <v>380</v>
      </c>
      <c r="D30" s="21">
        <f t="shared" si="0"/>
        <v>1</v>
      </c>
      <c r="E30" s="22">
        <v>1</v>
      </c>
      <c r="F30" s="22" t="s">
        <v>12</v>
      </c>
      <c r="G30" s="23" t="s">
        <v>376</v>
      </c>
      <c r="H30" s="23" t="s">
        <v>634</v>
      </c>
      <c r="I30" s="19"/>
      <c r="J30" s="11"/>
    </row>
    <row r="31" spans="1:10" ht="195" x14ac:dyDescent="0.25">
      <c r="A31" s="11"/>
      <c r="B31" s="17"/>
      <c r="C31" s="21" t="s">
        <v>381</v>
      </c>
      <c r="D31" s="21">
        <f t="shared" si="0"/>
        <v>1</v>
      </c>
      <c r="E31" s="22">
        <v>1</v>
      </c>
      <c r="F31" s="22" t="s">
        <v>12</v>
      </c>
      <c r="G31" s="23" t="s">
        <v>376</v>
      </c>
      <c r="H31" s="23" t="s">
        <v>634</v>
      </c>
      <c r="I31" s="19"/>
      <c r="J31" s="11"/>
    </row>
    <row r="32" spans="1:10" ht="195" x14ac:dyDescent="0.25">
      <c r="A32" s="11"/>
      <c r="B32" s="17"/>
      <c r="C32" s="21" t="s">
        <v>382</v>
      </c>
      <c r="D32" s="21">
        <f t="shared" si="0"/>
        <v>1</v>
      </c>
      <c r="E32" s="22">
        <v>1</v>
      </c>
      <c r="F32" s="22" t="s">
        <v>12</v>
      </c>
      <c r="G32" s="23" t="s">
        <v>376</v>
      </c>
      <c r="H32" s="23" t="s">
        <v>634</v>
      </c>
      <c r="I32" s="19"/>
      <c r="J32" s="11"/>
    </row>
    <row r="33" spans="1:10" ht="195" x14ac:dyDescent="0.25">
      <c r="A33" s="11"/>
      <c r="B33" s="17"/>
      <c r="C33" s="21" t="s">
        <v>383</v>
      </c>
      <c r="D33" s="21">
        <f t="shared" si="0"/>
        <v>1</v>
      </c>
      <c r="E33" s="22">
        <v>1</v>
      </c>
      <c r="F33" s="22" t="s">
        <v>12</v>
      </c>
      <c r="G33" s="23" t="s">
        <v>376</v>
      </c>
      <c r="H33" s="23" t="s">
        <v>634</v>
      </c>
      <c r="I33" s="19"/>
      <c r="J33" s="11"/>
    </row>
    <row r="34" spans="1:10" ht="195" x14ac:dyDescent="0.25">
      <c r="A34" s="11"/>
      <c r="B34" s="17"/>
      <c r="C34" s="21" t="s">
        <v>384</v>
      </c>
      <c r="D34" s="21">
        <f t="shared" si="0"/>
        <v>1</v>
      </c>
      <c r="E34" s="22">
        <v>1</v>
      </c>
      <c r="F34" s="22" t="s">
        <v>12</v>
      </c>
      <c r="G34" s="23" t="s">
        <v>376</v>
      </c>
      <c r="H34" s="23" t="s">
        <v>634</v>
      </c>
      <c r="I34" s="19"/>
      <c r="J34" s="11"/>
    </row>
    <row r="35" spans="1:10" ht="195" x14ac:dyDescent="0.25">
      <c r="A35" s="11"/>
      <c r="B35" s="17"/>
      <c r="C35" s="21" t="s">
        <v>385</v>
      </c>
      <c r="D35" s="21">
        <f t="shared" si="0"/>
        <v>1</v>
      </c>
      <c r="E35" s="22">
        <v>1</v>
      </c>
      <c r="F35" s="22" t="s">
        <v>12</v>
      </c>
      <c r="G35" s="23" t="s">
        <v>376</v>
      </c>
      <c r="H35" s="23" t="s">
        <v>634</v>
      </c>
      <c r="I35" s="19"/>
      <c r="J35" s="11"/>
    </row>
    <row r="36" spans="1:10" ht="195" x14ac:dyDescent="0.25">
      <c r="A36" s="11"/>
      <c r="B36" s="17"/>
      <c r="C36" s="21" t="s">
        <v>386</v>
      </c>
      <c r="D36" s="21">
        <f t="shared" si="0"/>
        <v>1</v>
      </c>
      <c r="E36" s="22">
        <v>1</v>
      </c>
      <c r="F36" s="22" t="s">
        <v>12</v>
      </c>
      <c r="G36" s="23" t="s">
        <v>376</v>
      </c>
      <c r="H36" s="23" t="s">
        <v>634</v>
      </c>
      <c r="I36" s="19"/>
      <c r="J36" s="11"/>
    </row>
    <row r="37" spans="1:10" ht="195" x14ac:dyDescent="0.25">
      <c r="A37" s="11"/>
      <c r="B37" s="17"/>
      <c r="C37" s="21" t="s">
        <v>387</v>
      </c>
      <c r="D37" s="21">
        <f t="shared" si="0"/>
        <v>1</v>
      </c>
      <c r="E37" s="22">
        <v>1</v>
      </c>
      <c r="F37" s="22" t="s">
        <v>12</v>
      </c>
      <c r="G37" s="23" t="s">
        <v>376</v>
      </c>
      <c r="H37" s="23" t="s">
        <v>634</v>
      </c>
      <c r="I37" s="19"/>
      <c r="J37" s="11"/>
    </row>
    <row r="38" spans="1:10" ht="30" x14ac:dyDescent="0.25">
      <c r="A38" s="11"/>
      <c r="B38" s="17"/>
      <c r="C38" s="21" t="s">
        <v>96</v>
      </c>
      <c r="D38" s="21">
        <f t="shared" si="0"/>
        <v>1</v>
      </c>
      <c r="E38" s="22">
        <v>1</v>
      </c>
      <c r="F38" s="22" t="s">
        <v>12</v>
      </c>
      <c r="G38" s="23" t="s">
        <v>360</v>
      </c>
      <c r="H38" s="23" t="s">
        <v>625</v>
      </c>
      <c r="I38" s="19"/>
      <c r="J38" s="11"/>
    </row>
    <row r="39" spans="1:10" ht="180" x14ac:dyDescent="0.25">
      <c r="A39" s="11"/>
      <c r="B39" s="17"/>
      <c r="C39" s="21" t="s">
        <v>388</v>
      </c>
      <c r="D39" s="21">
        <f t="shared" si="0"/>
        <v>1</v>
      </c>
      <c r="E39" s="22">
        <v>1</v>
      </c>
      <c r="F39" s="22" t="s">
        <v>12</v>
      </c>
      <c r="G39" s="23" t="s">
        <v>389</v>
      </c>
      <c r="H39" s="23" t="s">
        <v>634</v>
      </c>
      <c r="I39" s="19"/>
      <c r="J39" s="11"/>
    </row>
    <row r="40" spans="1:10" ht="180" x14ac:dyDescent="0.25">
      <c r="A40" s="11"/>
      <c r="B40" s="17"/>
      <c r="C40" s="21" t="s">
        <v>390</v>
      </c>
      <c r="D40" s="21">
        <f t="shared" si="0"/>
        <v>1</v>
      </c>
      <c r="E40" s="22">
        <v>1</v>
      </c>
      <c r="F40" s="22" t="s">
        <v>12</v>
      </c>
      <c r="G40" s="23" t="s">
        <v>389</v>
      </c>
      <c r="H40" s="23" t="s">
        <v>634</v>
      </c>
      <c r="I40" s="19"/>
      <c r="J40" s="11"/>
    </row>
    <row r="41" spans="1:10" ht="180" x14ac:dyDescent="0.25">
      <c r="A41" s="11"/>
      <c r="B41" s="17"/>
      <c r="C41" s="21" t="s">
        <v>391</v>
      </c>
      <c r="D41" s="21">
        <f t="shared" si="0"/>
        <v>1</v>
      </c>
      <c r="E41" s="22">
        <v>1</v>
      </c>
      <c r="F41" s="22" t="s">
        <v>12</v>
      </c>
      <c r="G41" s="23" t="s">
        <v>389</v>
      </c>
      <c r="H41" s="23" t="s">
        <v>634</v>
      </c>
      <c r="I41" s="19"/>
      <c r="J41" s="11"/>
    </row>
    <row r="42" spans="1:10" ht="180" x14ac:dyDescent="0.25">
      <c r="A42" s="11"/>
      <c r="B42" s="17"/>
      <c r="C42" s="21" t="s">
        <v>392</v>
      </c>
      <c r="D42" s="21">
        <f t="shared" si="0"/>
        <v>1</v>
      </c>
      <c r="E42" s="22">
        <v>1</v>
      </c>
      <c r="F42" s="22" t="s">
        <v>12</v>
      </c>
      <c r="G42" s="23" t="s">
        <v>389</v>
      </c>
      <c r="H42" s="23" t="s">
        <v>634</v>
      </c>
      <c r="I42" s="19"/>
      <c r="J42" s="11"/>
    </row>
    <row r="43" spans="1:10" ht="180" x14ac:dyDescent="0.25">
      <c r="A43" s="11"/>
      <c r="B43" s="17"/>
      <c r="C43" s="21" t="s">
        <v>393</v>
      </c>
      <c r="D43" s="21">
        <f t="shared" si="0"/>
        <v>1</v>
      </c>
      <c r="E43" s="22">
        <v>1</v>
      </c>
      <c r="F43" s="22" t="s">
        <v>12</v>
      </c>
      <c r="G43" s="23" t="s">
        <v>389</v>
      </c>
      <c r="H43" s="23" t="s">
        <v>634</v>
      </c>
      <c r="I43" s="19"/>
      <c r="J43" s="11"/>
    </row>
    <row r="44" spans="1:10" ht="180" x14ac:dyDescent="0.25">
      <c r="A44" s="11"/>
      <c r="B44" s="17"/>
      <c r="C44" s="21" t="s">
        <v>394</v>
      </c>
      <c r="D44" s="21">
        <f t="shared" si="0"/>
        <v>1</v>
      </c>
      <c r="E44" s="22">
        <v>1</v>
      </c>
      <c r="F44" s="22" t="s">
        <v>12</v>
      </c>
      <c r="G44" s="23" t="s">
        <v>389</v>
      </c>
      <c r="H44" s="23" t="s">
        <v>634</v>
      </c>
      <c r="I44" s="19"/>
      <c r="J44" s="11"/>
    </row>
    <row r="45" spans="1:10" ht="180" x14ac:dyDescent="0.25">
      <c r="A45" s="11"/>
      <c r="B45" s="17"/>
      <c r="C45" s="21" t="s">
        <v>395</v>
      </c>
      <c r="D45" s="21">
        <f t="shared" si="0"/>
        <v>1</v>
      </c>
      <c r="E45" s="22">
        <v>1</v>
      </c>
      <c r="F45" s="22" t="s">
        <v>12</v>
      </c>
      <c r="G45" s="23" t="s">
        <v>389</v>
      </c>
      <c r="H45" s="23" t="s">
        <v>634</v>
      </c>
      <c r="I45" s="19"/>
      <c r="J45" s="11"/>
    </row>
    <row r="46" spans="1:10" ht="180" x14ac:dyDescent="0.25">
      <c r="A46" s="11"/>
      <c r="B46" s="17"/>
      <c r="C46" s="21" t="s">
        <v>396</v>
      </c>
      <c r="D46" s="21">
        <f t="shared" si="0"/>
        <v>1</v>
      </c>
      <c r="E46" s="22">
        <v>1</v>
      </c>
      <c r="F46" s="22" t="s">
        <v>12</v>
      </c>
      <c r="G46" s="23" t="s">
        <v>389</v>
      </c>
      <c r="H46" s="23" t="s">
        <v>634</v>
      </c>
      <c r="I46" s="19"/>
      <c r="J46" s="11"/>
    </row>
    <row r="47" spans="1:10" ht="180" x14ac:dyDescent="0.25">
      <c r="A47" s="11"/>
      <c r="B47" s="17"/>
      <c r="C47" s="21" t="s">
        <v>397</v>
      </c>
      <c r="D47" s="21">
        <f t="shared" si="0"/>
        <v>1</v>
      </c>
      <c r="E47" s="22">
        <v>1</v>
      </c>
      <c r="F47" s="22" t="s">
        <v>12</v>
      </c>
      <c r="G47" s="23" t="s">
        <v>389</v>
      </c>
      <c r="H47" s="23" t="s">
        <v>634</v>
      </c>
      <c r="I47" s="19"/>
      <c r="J47" s="11"/>
    </row>
    <row r="48" spans="1:10" ht="180" x14ac:dyDescent="0.25">
      <c r="A48" s="11"/>
      <c r="B48" s="17"/>
      <c r="C48" s="21" t="s">
        <v>398</v>
      </c>
      <c r="D48" s="21">
        <f t="shared" si="0"/>
        <v>1</v>
      </c>
      <c r="E48" s="22">
        <v>1</v>
      </c>
      <c r="F48" s="22" t="s">
        <v>12</v>
      </c>
      <c r="G48" s="23" t="s">
        <v>389</v>
      </c>
      <c r="H48" s="23" t="s">
        <v>634</v>
      </c>
      <c r="I48" s="19"/>
      <c r="J48" s="11"/>
    </row>
    <row r="49" spans="1:10" ht="180" x14ac:dyDescent="0.25">
      <c r="A49" s="11"/>
      <c r="B49" s="17"/>
      <c r="C49" s="21" t="s">
        <v>399</v>
      </c>
      <c r="D49" s="21">
        <f t="shared" si="0"/>
        <v>1</v>
      </c>
      <c r="E49" s="22">
        <v>1</v>
      </c>
      <c r="F49" s="22" t="s">
        <v>12</v>
      </c>
      <c r="G49" s="23" t="s">
        <v>389</v>
      </c>
      <c r="H49" s="23" t="s">
        <v>634</v>
      </c>
      <c r="I49" s="19"/>
      <c r="J49" s="11"/>
    </row>
    <row r="50" spans="1:10" ht="180" x14ac:dyDescent="0.25">
      <c r="A50" s="11"/>
      <c r="B50" s="17"/>
      <c r="C50" s="21" t="s">
        <v>400</v>
      </c>
      <c r="D50" s="21">
        <f t="shared" si="0"/>
        <v>1</v>
      </c>
      <c r="E50" s="22">
        <v>1</v>
      </c>
      <c r="F50" s="22" t="s">
        <v>12</v>
      </c>
      <c r="G50" s="23" t="s">
        <v>389</v>
      </c>
      <c r="H50" s="23" t="s">
        <v>634</v>
      </c>
      <c r="I50" s="19"/>
      <c r="J50" s="11"/>
    </row>
    <row r="51" spans="1:10" ht="180" x14ac:dyDescent="0.25">
      <c r="A51" s="11"/>
      <c r="B51" s="17"/>
      <c r="C51" s="21" t="s">
        <v>401</v>
      </c>
      <c r="D51" s="21">
        <f t="shared" si="0"/>
        <v>1</v>
      </c>
      <c r="E51" s="22">
        <v>1</v>
      </c>
      <c r="F51" s="22" t="s">
        <v>12</v>
      </c>
      <c r="G51" s="23" t="s">
        <v>389</v>
      </c>
      <c r="H51" s="23" t="s">
        <v>634</v>
      </c>
      <c r="I51" s="19"/>
      <c r="J51" s="11"/>
    </row>
    <row r="52" spans="1:10" ht="30" x14ac:dyDescent="0.25">
      <c r="A52" s="11"/>
      <c r="B52" s="17"/>
      <c r="C52" s="21" t="s">
        <v>402</v>
      </c>
      <c r="D52" s="21">
        <f t="shared" si="0"/>
        <v>1</v>
      </c>
      <c r="E52" s="22">
        <v>1</v>
      </c>
      <c r="F52" s="22" t="s">
        <v>12</v>
      </c>
      <c r="G52" s="23" t="s">
        <v>360</v>
      </c>
      <c r="H52" s="23" t="s">
        <v>625</v>
      </c>
      <c r="I52" s="19"/>
      <c r="J52" s="11"/>
    </row>
    <row r="53" spans="1:10" ht="195" x14ac:dyDescent="0.25">
      <c r="A53" s="11"/>
      <c r="B53" s="17"/>
      <c r="C53" s="21" t="s">
        <v>403</v>
      </c>
      <c r="D53" s="21">
        <f t="shared" si="0"/>
        <v>1</v>
      </c>
      <c r="E53" s="22">
        <v>1</v>
      </c>
      <c r="F53" s="22" t="s">
        <v>12</v>
      </c>
      <c r="G53" s="23" t="s">
        <v>404</v>
      </c>
      <c r="H53" s="23" t="s">
        <v>634</v>
      </c>
      <c r="I53" s="24"/>
      <c r="J53" s="11"/>
    </row>
    <row r="54" spans="1:10" ht="195" x14ac:dyDescent="0.25">
      <c r="A54" s="11"/>
      <c r="B54" s="17"/>
      <c r="C54" s="21" t="s">
        <v>405</v>
      </c>
      <c r="D54" s="21">
        <f t="shared" si="0"/>
        <v>1</v>
      </c>
      <c r="E54" s="22">
        <v>1</v>
      </c>
      <c r="F54" s="22" t="s">
        <v>12</v>
      </c>
      <c r="G54" s="23" t="s">
        <v>404</v>
      </c>
      <c r="H54" s="23" t="s">
        <v>634</v>
      </c>
      <c r="I54" s="24"/>
      <c r="J54" s="11"/>
    </row>
    <row r="55" spans="1:10" x14ac:dyDescent="0.25">
      <c r="A55" s="11"/>
      <c r="B55" s="17"/>
      <c r="C55" s="1"/>
      <c r="D55" s="18"/>
      <c r="E55" s="18"/>
      <c r="F55" s="18"/>
      <c r="G55" s="18"/>
      <c r="H55" s="18"/>
      <c r="I55" s="24"/>
      <c r="J55" s="11"/>
    </row>
    <row r="56" spans="1:10" x14ac:dyDescent="0.25">
      <c r="A56" s="11"/>
      <c r="B56" s="17"/>
      <c r="C56" s="1" t="s">
        <v>2</v>
      </c>
      <c r="D56" s="18"/>
      <c r="E56" s="18"/>
      <c r="F56" s="18"/>
      <c r="G56" s="18"/>
      <c r="H56" s="18"/>
      <c r="I56" s="24"/>
      <c r="J56" s="11"/>
    </row>
    <row r="57" spans="1:10" x14ac:dyDescent="0.25">
      <c r="A57" s="11"/>
      <c r="B57" s="17"/>
      <c r="C57" s="1"/>
      <c r="D57" s="18"/>
      <c r="E57" s="18"/>
      <c r="F57" s="18"/>
      <c r="G57" s="18"/>
      <c r="H57" s="18"/>
      <c r="I57" s="24"/>
      <c r="J57" s="11"/>
    </row>
    <row r="58" spans="1:10" x14ac:dyDescent="0.25">
      <c r="A58" s="11"/>
      <c r="B58" s="17"/>
      <c r="C58" s="4" t="s">
        <v>7</v>
      </c>
      <c r="D58" s="12"/>
      <c r="E58" s="12" t="s">
        <v>8</v>
      </c>
      <c r="F58" s="12" t="s">
        <v>9</v>
      </c>
      <c r="G58" s="12" t="s">
        <v>10</v>
      </c>
      <c r="H58" s="18"/>
      <c r="I58" s="24"/>
      <c r="J58" s="11"/>
    </row>
    <row r="59" spans="1:10" ht="90" x14ac:dyDescent="0.25">
      <c r="A59" s="11"/>
      <c r="B59" s="17"/>
      <c r="C59" s="21" t="s">
        <v>406</v>
      </c>
      <c r="D59" s="21">
        <f t="shared" ref="D59:D66" si="1">IF(E59="Justificado",0,1)</f>
        <v>1</v>
      </c>
      <c r="E59" s="22">
        <v>0</v>
      </c>
      <c r="F59" s="22" t="s">
        <v>12</v>
      </c>
      <c r="G59" s="23" t="s">
        <v>407</v>
      </c>
      <c r="H59" s="18"/>
      <c r="I59" s="24"/>
      <c r="J59" s="11"/>
    </row>
    <row r="60" spans="1:10" ht="75" x14ac:dyDescent="0.25">
      <c r="A60" s="11"/>
      <c r="B60" s="17"/>
      <c r="C60" s="21" t="s">
        <v>408</v>
      </c>
      <c r="D60" s="21">
        <f t="shared" si="1"/>
        <v>1</v>
      </c>
      <c r="E60" s="22">
        <v>0</v>
      </c>
      <c r="F60" s="22" t="s">
        <v>12</v>
      </c>
      <c r="G60" s="23" t="s">
        <v>409</v>
      </c>
      <c r="H60" s="18"/>
      <c r="I60" s="24"/>
      <c r="J60" s="11"/>
    </row>
    <row r="61" spans="1:10" ht="72" x14ac:dyDescent="0.25">
      <c r="A61" s="11"/>
      <c r="B61" s="17"/>
      <c r="C61" s="21" t="s">
        <v>410</v>
      </c>
      <c r="D61" s="21">
        <f t="shared" si="1"/>
        <v>1</v>
      </c>
      <c r="E61" s="22">
        <v>1</v>
      </c>
      <c r="F61" s="22" t="s">
        <v>12</v>
      </c>
      <c r="G61" s="23" t="s">
        <v>411</v>
      </c>
      <c r="H61" s="18"/>
      <c r="I61" s="24"/>
      <c r="J61" s="11"/>
    </row>
    <row r="62" spans="1:10" ht="60" x14ac:dyDescent="0.25">
      <c r="A62" s="11"/>
      <c r="B62" s="17"/>
      <c r="C62" s="21" t="s">
        <v>412</v>
      </c>
      <c r="D62" s="21">
        <f t="shared" si="1"/>
        <v>1</v>
      </c>
      <c r="E62" s="22">
        <v>1</v>
      </c>
      <c r="F62" s="22" t="s">
        <v>12</v>
      </c>
      <c r="G62" s="23" t="s">
        <v>13</v>
      </c>
      <c r="H62" s="18"/>
      <c r="I62" s="24"/>
      <c r="J62" s="11"/>
    </row>
    <row r="63" spans="1:10" ht="60" x14ac:dyDescent="0.25">
      <c r="A63" s="11"/>
      <c r="B63" s="17"/>
      <c r="C63" s="21" t="s">
        <v>413</v>
      </c>
      <c r="D63" s="21">
        <f t="shared" si="1"/>
        <v>1</v>
      </c>
      <c r="E63" s="22">
        <v>0</v>
      </c>
      <c r="F63" s="22" t="s">
        <v>12</v>
      </c>
      <c r="G63" s="23" t="s">
        <v>414</v>
      </c>
      <c r="H63" s="18"/>
      <c r="I63" s="24"/>
      <c r="J63" s="11"/>
    </row>
    <row r="64" spans="1:10" ht="60" x14ac:dyDescent="0.25">
      <c r="A64" s="11"/>
      <c r="B64" s="17"/>
      <c r="C64" s="21" t="s">
        <v>415</v>
      </c>
      <c r="D64" s="21">
        <f t="shared" si="1"/>
        <v>1</v>
      </c>
      <c r="E64" s="22">
        <v>0</v>
      </c>
      <c r="F64" s="22" t="s">
        <v>12</v>
      </c>
      <c r="G64" s="23" t="s">
        <v>414</v>
      </c>
      <c r="H64" s="18"/>
      <c r="I64" s="24"/>
      <c r="J64" s="11"/>
    </row>
    <row r="65" spans="1:10" ht="96" x14ac:dyDescent="0.25">
      <c r="A65" s="11"/>
      <c r="B65" s="17"/>
      <c r="C65" s="27" t="s">
        <v>416</v>
      </c>
      <c r="D65" s="21">
        <f t="shared" si="1"/>
        <v>1</v>
      </c>
      <c r="E65" s="22">
        <v>1</v>
      </c>
      <c r="F65" s="22" t="s">
        <v>12</v>
      </c>
      <c r="G65" s="23" t="s">
        <v>13</v>
      </c>
      <c r="H65" s="18"/>
      <c r="I65" s="24"/>
      <c r="J65" s="11"/>
    </row>
    <row r="66" spans="1:10" ht="36" x14ac:dyDescent="0.25">
      <c r="A66" s="11"/>
      <c r="B66" s="17"/>
      <c r="C66" s="21" t="s">
        <v>417</v>
      </c>
      <c r="D66" s="21">
        <f t="shared" si="1"/>
        <v>1</v>
      </c>
      <c r="E66" s="22">
        <v>1</v>
      </c>
      <c r="F66" s="22" t="s">
        <v>12</v>
      </c>
      <c r="G66" s="23" t="s">
        <v>13</v>
      </c>
      <c r="H66" s="18"/>
      <c r="I66" s="24"/>
      <c r="J66" s="11"/>
    </row>
    <row r="67" spans="1:10" x14ac:dyDescent="0.25">
      <c r="A67" s="11"/>
      <c r="B67" s="17"/>
      <c r="C67" s="1"/>
      <c r="D67" s="1"/>
      <c r="E67" s="18"/>
      <c r="F67" s="18"/>
      <c r="G67" s="18"/>
      <c r="H67" s="18"/>
      <c r="I67" s="24"/>
      <c r="J67" s="11"/>
    </row>
    <row r="68" spans="1:10" x14ac:dyDescent="0.25">
      <c r="A68" s="11"/>
      <c r="B68" s="29"/>
      <c r="C68" s="30"/>
      <c r="D68" s="31"/>
      <c r="E68" s="31"/>
      <c r="F68" s="31"/>
      <c r="G68" s="31"/>
      <c r="H68" s="31"/>
      <c r="I68" s="32"/>
      <c r="J68" s="11"/>
    </row>
    <row r="69" spans="1:10" x14ac:dyDescent="0.25">
      <c r="A69" s="11"/>
      <c r="B69" s="11"/>
      <c r="C69" s="25"/>
      <c r="D69" s="11"/>
      <c r="E69" s="11"/>
      <c r="F69" s="11"/>
      <c r="G69" s="11"/>
      <c r="H69" s="11"/>
      <c r="I69" s="11"/>
      <c r="J69" s="11"/>
    </row>
  </sheetData>
  <protectedRanges>
    <protectedRange sqref="C9:D9 C56:D57 C67:D67 C59:C66" name="Rango1_40"/>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2" stopIfTrue="1" id="{BC1DB5AD-46AE-4F1D-B54E-2C89CCB857E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E12:G12 E13:F13</xm:sqref>
        </x14:conditionalFormatting>
        <x14:conditionalFormatting xmlns:xm="http://schemas.microsoft.com/office/excel/2006/main">
          <x14:cfRule type="expression" priority="11" stopIfTrue="1" id="{F4D745EC-8219-4152-93D7-12EEEB84DDC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E38:F38 E27:G37 E52:F52 E14:F26 E39:G51 E53:G54</xm:sqref>
        </x14:conditionalFormatting>
        <x14:conditionalFormatting xmlns:xm="http://schemas.microsoft.com/office/excel/2006/main">
          <x14:cfRule type="expression" priority="10" stopIfTrue="1" id="{D9AE2E22-74AA-4430-92BA-F9AF75D0066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E59:G66</xm:sqref>
        </x14:conditionalFormatting>
        <x14:conditionalFormatting xmlns:xm="http://schemas.microsoft.com/office/excel/2006/main">
          <x14:cfRule type="expression" priority="9" stopIfTrue="1" id="{434500F2-7457-486F-9479-009BCA724F4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G38</xm:sqref>
        </x14:conditionalFormatting>
        <x14:conditionalFormatting xmlns:xm="http://schemas.microsoft.com/office/excel/2006/main">
          <x14:cfRule type="expression" priority="8" stopIfTrue="1" id="{40244A63-F4D0-43B8-B2DC-8FDE89EF19C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G25</xm:sqref>
        </x14:conditionalFormatting>
        <x14:conditionalFormatting xmlns:xm="http://schemas.microsoft.com/office/excel/2006/main">
          <x14:cfRule type="expression" priority="7" stopIfTrue="1" id="{BB893D42-8337-4B1D-B650-3EC5F2A1BE6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G52</xm:sqref>
        </x14:conditionalFormatting>
        <x14:conditionalFormatting xmlns:xm="http://schemas.microsoft.com/office/excel/2006/main">
          <x14:cfRule type="expression" priority="6" stopIfTrue="1" id="{591E3940-FA61-4682-8CFE-249AB54B680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G13</xm:sqref>
        </x14:conditionalFormatting>
        <x14:conditionalFormatting xmlns:xm="http://schemas.microsoft.com/office/excel/2006/main">
          <x14:cfRule type="expression" priority="5" stopIfTrue="1" id="{282DC9E3-92F1-4F01-9386-23F3325726FC}">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G14:G24</xm:sqref>
        </x14:conditionalFormatting>
        <x14:conditionalFormatting xmlns:xm="http://schemas.microsoft.com/office/excel/2006/main">
          <x14:cfRule type="expression" priority="4" stopIfTrue="1" id="{A8C6E708-8BE2-429D-AC33-85FD304C9DD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G26:G37</xm:sqref>
        </x14:conditionalFormatting>
        <x14:conditionalFormatting xmlns:xm="http://schemas.microsoft.com/office/excel/2006/main">
          <x14:cfRule type="expression" priority="3" stopIfTrue="1" id="{106B3AC3-544C-4B78-A3C8-795634632BC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G39:G51</xm:sqref>
        </x14:conditionalFormatting>
        <x14:conditionalFormatting xmlns:xm="http://schemas.microsoft.com/office/excel/2006/main">
          <x14:cfRule type="expression" priority="2" stopIfTrue="1" id="{84AE61D3-FEC1-476A-9D75-91938B3A87A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G53</xm:sqref>
        </x14:conditionalFormatting>
        <x14:conditionalFormatting xmlns:xm="http://schemas.microsoft.com/office/excel/2006/main">
          <x14:cfRule type="expression" priority="1" stopIfTrue="1" id="{15FB1CB7-9C77-46BE-BF37-BD7C69743F7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G54</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F12:F54 F59:F66</xm:sqref>
        </x14:dataValidation>
        <x14:dataValidation type="list" allowBlank="1" showInputMessage="1" showErrorMessage="1">
          <x14:formula1>
            <xm:f>'[1]Cat. Res'!#REF!</xm:f>
          </x14:formula1>
          <xm:sqref>E59:E66 E12:E54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25" workbookViewId="0">
      <selection activeCell="H13" sqref="H13"/>
    </sheetView>
  </sheetViews>
  <sheetFormatPr baseColWidth="10" defaultRowHeight="15" x14ac:dyDescent="0.25"/>
  <cols>
    <col min="2" max="2" width="18.42578125" customWidth="1"/>
    <col min="3" max="3" width="26.28515625" customWidth="1"/>
    <col min="5" max="5" width="25.7109375" customWidth="1"/>
    <col min="7" max="7" width="26.7109375" customWidth="1"/>
    <col min="8" max="8" width="18.140625" customWidth="1"/>
  </cols>
  <sheetData>
    <row r="1" spans="1:10" ht="18.75" x14ac:dyDescent="0.25">
      <c r="A1" s="1"/>
      <c r="B1" s="41" t="s">
        <v>418</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Art.55'!$Q$26="NO","NA",SUM(E12:E19)/SUM(D12:D19))</f>
        <v>1</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Art.55'!$Q$26="NO","NA",SUM(E24:E31)/SUM(D24:D31))</f>
        <v>0.75</v>
      </c>
      <c r="F4" s="8"/>
      <c r="G4" s="7" t="s">
        <v>3</v>
      </c>
      <c r="H4" s="1"/>
      <c r="I4" s="4"/>
      <c r="J4" s="3"/>
    </row>
    <row r="5" spans="1:10" ht="30" x14ac:dyDescent="0.25">
      <c r="A5" s="1"/>
      <c r="B5" s="1"/>
      <c r="C5" s="5" t="s">
        <v>4</v>
      </c>
      <c r="D5" s="5"/>
      <c r="E5" s="9">
        <f>IF('[1]Aplicabilidad Art.55'!$Q$26="NO","NA",E3*0.6+E4*0.4)</f>
        <v>0.9</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36"/>
      <c r="E10" s="18"/>
      <c r="F10" s="18"/>
      <c r="G10" s="18"/>
      <c r="H10" s="18"/>
      <c r="I10" s="19"/>
      <c r="J10" s="3"/>
    </row>
    <row r="11" spans="1:10" ht="45" x14ac:dyDescent="0.25">
      <c r="A11" s="11"/>
      <c r="B11" s="20"/>
      <c r="C11" s="37" t="s">
        <v>7</v>
      </c>
      <c r="D11" s="34"/>
      <c r="E11" s="34" t="s">
        <v>8</v>
      </c>
      <c r="F11" s="34" t="s">
        <v>9</v>
      </c>
      <c r="G11" s="33" t="s">
        <v>10</v>
      </c>
      <c r="H11" s="33" t="s">
        <v>598</v>
      </c>
      <c r="I11" s="19"/>
      <c r="J11" s="3"/>
    </row>
    <row r="12" spans="1:10" x14ac:dyDescent="0.25">
      <c r="A12" s="11"/>
      <c r="B12" s="17"/>
      <c r="C12" s="21" t="s">
        <v>63</v>
      </c>
      <c r="D12" s="21">
        <f t="shared" ref="D12:D19" si="0">IF(E12="Justificado",0,1)</f>
        <v>1</v>
      </c>
      <c r="E12" s="22">
        <v>1</v>
      </c>
      <c r="F12" s="22" t="s">
        <v>12</v>
      </c>
      <c r="G12" s="23" t="s">
        <v>13</v>
      </c>
      <c r="H12" s="18"/>
      <c r="I12" s="19"/>
      <c r="J12" s="3"/>
    </row>
    <row r="13" spans="1:10" ht="24" x14ac:dyDescent="0.25">
      <c r="A13" s="11"/>
      <c r="B13" s="17"/>
      <c r="C13" s="21" t="s">
        <v>419</v>
      </c>
      <c r="D13" s="21">
        <f t="shared" si="0"/>
        <v>1</v>
      </c>
      <c r="E13" s="22">
        <v>1</v>
      </c>
      <c r="F13" s="22" t="s">
        <v>12</v>
      </c>
      <c r="G13" s="23" t="s">
        <v>13</v>
      </c>
      <c r="H13" s="18"/>
      <c r="I13" s="19"/>
      <c r="J13" s="11"/>
    </row>
    <row r="14" spans="1:10" ht="24" x14ac:dyDescent="0.25">
      <c r="A14" s="11"/>
      <c r="B14" s="17"/>
      <c r="C14" s="21" t="s">
        <v>420</v>
      </c>
      <c r="D14" s="21">
        <f t="shared" si="0"/>
        <v>1</v>
      </c>
      <c r="E14" s="22">
        <v>1</v>
      </c>
      <c r="F14" s="22" t="s">
        <v>12</v>
      </c>
      <c r="G14" s="23" t="s">
        <v>13</v>
      </c>
      <c r="H14" s="18"/>
      <c r="I14" s="19"/>
      <c r="J14" s="11"/>
    </row>
    <row r="15" spans="1:10" ht="24" x14ac:dyDescent="0.25">
      <c r="A15" s="11"/>
      <c r="B15" s="17"/>
      <c r="C15" s="21" t="s">
        <v>421</v>
      </c>
      <c r="D15" s="21">
        <f t="shared" si="0"/>
        <v>1</v>
      </c>
      <c r="E15" s="22">
        <v>1</v>
      </c>
      <c r="F15" s="22" t="s">
        <v>12</v>
      </c>
      <c r="G15" s="23" t="s">
        <v>13</v>
      </c>
      <c r="H15" s="18"/>
      <c r="I15" s="19"/>
      <c r="J15" s="11"/>
    </row>
    <row r="16" spans="1:10" ht="72" x14ac:dyDescent="0.25">
      <c r="A16" s="11"/>
      <c r="B16" s="17"/>
      <c r="C16" s="21" t="s">
        <v>422</v>
      </c>
      <c r="D16" s="21">
        <f t="shared" si="0"/>
        <v>1</v>
      </c>
      <c r="E16" s="22">
        <v>1</v>
      </c>
      <c r="F16" s="22" t="s">
        <v>12</v>
      </c>
      <c r="G16" s="23" t="s">
        <v>13</v>
      </c>
      <c r="H16" s="18"/>
      <c r="I16" s="19"/>
      <c r="J16" s="11"/>
    </row>
    <row r="17" spans="1:10" ht="48" x14ac:dyDescent="0.25">
      <c r="A17" s="11"/>
      <c r="B17" s="17"/>
      <c r="C17" s="21" t="s">
        <v>423</v>
      </c>
      <c r="D17" s="21">
        <f t="shared" si="0"/>
        <v>1</v>
      </c>
      <c r="E17" s="22">
        <v>1</v>
      </c>
      <c r="F17" s="22" t="s">
        <v>12</v>
      </c>
      <c r="G17" s="23" t="s">
        <v>13</v>
      </c>
      <c r="H17" s="18"/>
      <c r="I17" s="19"/>
      <c r="J17" s="11"/>
    </row>
    <row r="18" spans="1:10" ht="48" x14ac:dyDescent="0.25">
      <c r="A18" s="11"/>
      <c r="B18" s="17"/>
      <c r="C18" s="21" t="s">
        <v>424</v>
      </c>
      <c r="D18" s="21">
        <f t="shared" si="0"/>
        <v>1</v>
      </c>
      <c r="E18" s="22">
        <v>1</v>
      </c>
      <c r="F18" s="22" t="s">
        <v>12</v>
      </c>
      <c r="G18" s="23" t="s">
        <v>13</v>
      </c>
      <c r="H18" s="18"/>
      <c r="I18" s="24"/>
      <c r="J18" s="11"/>
    </row>
    <row r="19" spans="1:10" ht="48" x14ac:dyDescent="0.25">
      <c r="A19" s="11"/>
      <c r="B19" s="17"/>
      <c r="C19" s="21" t="s">
        <v>425</v>
      </c>
      <c r="D19" s="21">
        <f t="shared" si="0"/>
        <v>1</v>
      </c>
      <c r="E19" s="22">
        <v>1</v>
      </c>
      <c r="F19" s="22" t="s">
        <v>12</v>
      </c>
      <c r="G19" s="23" t="s">
        <v>13</v>
      </c>
      <c r="H19" s="18"/>
      <c r="I19" s="24"/>
      <c r="J19" s="11"/>
    </row>
    <row r="20" spans="1:10" x14ac:dyDescent="0.25">
      <c r="A20" s="11"/>
      <c r="B20" s="17"/>
      <c r="C20" s="1"/>
      <c r="D20" s="18"/>
      <c r="E20" s="18"/>
      <c r="F20" s="18"/>
      <c r="G20" s="18"/>
      <c r="H20" s="18"/>
      <c r="I20" s="24"/>
      <c r="J20" s="11"/>
    </row>
    <row r="21" spans="1:10" x14ac:dyDescent="0.25">
      <c r="A21" s="11"/>
      <c r="B21" s="17"/>
      <c r="C21" s="1" t="s">
        <v>2</v>
      </c>
      <c r="D21" s="18"/>
      <c r="E21" s="18"/>
      <c r="F21" s="18"/>
      <c r="G21" s="18"/>
      <c r="H21" s="18"/>
      <c r="I21" s="24"/>
      <c r="J21" s="11"/>
    </row>
    <row r="22" spans="1:10" x14ac:dyDescent="0.25">
      <c r="A22" s="11"/>
      <c r="B22" s="17"/>
      <c r="C22" s="1"/>
      <c r="D22" s="18"/>
      <c r="E22" s="18"/>
      <c r="F22" s="18"/>
      <c r="G22" s="18"/>
      <c r="H22" s="18"/>
      <c r="I22" s="24"/>
      <c r="J22" s="11"/>
    </row>
    <row r="23" spans="1:10" x14ac:dyDescent="0.25">
      <c r="A23" s="11"/>
      <c r="B23" s="17"/>
      <c r="C23" s="4" t="s">
        <v>7</v>
      </c>
      <c r="D23" s="12"/>
      <c r="E23" s="12" t="s">
        <v>8</v>
      </c>
      <c r="F23" s="12" t="s">
        <v>9</v>
      </c>
      <c r="G23" s="12" t="s">
        <v>10</v>
      </c>
      <c r="H23" s="18"/>
      <c r="I23" s="24"/>
      <c r="J23" s="11"/>
    </row>
    <row r="24" spans="1:10" ht="36" x14ac:dyDescent="0.25">
      <c r="A24" s="11"/>
      <c r="B24" s="17"/>
      <c r="C24" s="21" t="s">
        <v>426</v>
      </c>
      <c r="D24" s="21">
        <f t="shared" ref="D24:D31" si="1">IF(E24="Justificado",0,1)</f>
        <v>1</v>
      </c>
      <c r="E24" s="22">
        <v>1</v>
      </c>
      <c r="F24" s="22" t="s">
        <v>12</v>
      </c>
      <c r="G24" s="23" t="s">
        <v>13</v>
      </c>
      <c r="H24" s="18"/>
      <c r="I24" s="24"/>
      <c r="J24" s="11"/>
    </row>
    <row r="25" spans="1:10" ht="72" x14ac:dyDescent="0.25">
      <c r="A25" s="11"/>
      <c r="B25" s="17"/>
      <c r="C25" s="21" t="s">
        <v>427</v>
      </c>
      <c r="D25" s="21">
        <f t="shared" si="1"/>
        <v>1</v>
      </c>
      <c r="E25" s="22">
        <v>1</v>
      </c>
      <c r="F25" s="22" t="s">
        <v>12</v>
      </c>
      <c r="G25" s="23" t="s">
        <v>13</v>
      </c>
      <c r="H25" s="18"/>
      <c r="I25" s="24"/>
      <c r="J25" s="11"/>
    </row>
    <row r="26" spans="1:10" ht="72" x14ac:dyDescent="0.25">
      <c r="A26" s="11"/>
      <c r="B26" s="17"/>
      <c r="C26" s="21" t="s">
        <v>428</v>
      </c>
      <c r="D26" s="21">
        <f t="shared" si="1"/>
        <v>1</v>
      </c>
      <c r="E26" s="22">
        <v>1</v>
      </c>
      <c r="F26" s="22" t="s">
        <v>12</v>
      </c>
      <c r="G26" s="23" t="s">
        <v>13</v>
      </c>
      <c r="H26" s="18"/>
      <c r="I26" s="24"/>
      <c r="J26" s="11"/>
    </row>
    <row r="27" spans="1:10" ht="60" x14ac:dyDescent="0.25">
      <c r="A27" s="11"/>
      <c r="B27" s="17"/>
      <c r="C27" s="21" t="s">
        <v>429</v>
      </c>
      <c r="D27" s="21">
        <f t="shared" si="1"/>
        <v>1</v>
      </c>
      <c r="E27" s="22">
        <v>1</v>
      </c>
      <c r="F27" s="22" t="s">
        <v>12</v>
      </c>
      <c r="G27" s="23" t="s">
        <v>13</v>
      </c>
      <c r="H27" s="18"/>
      <c r="I27" s="24"/>
      <c r="J27" s="11"/>
    </row>
    <row r="28" spans="1:10" ht="60" x14ac:dyDescent="0.25">
      <c r="A28" s="11"/>
      <c r="B28" s="17"/>
      <c r="C28" s="21" t="s">
        <v>430</v>
      </c>
      <c r="D28" s="21">
        <f t="shared" si="1"/>
        <v>1</v>
      </c>
      <c r="E28" s="22">
        <v>0</v>
      </c>
      <c r="F28" s="22" t="s">
        <v>12</v>
      </c>
      <c r="G28" s="23" t="s">
        <v>431</v>
      </c>
      <c r="H28" s="23" t="s">
        <v>633</v>
      </c>
      <c r="I28" s="24"/>
      <c r="J28" s="11"/>
    </row>
    <row r="29" spans="1:10" ht="60" x14ac:dyDescent="0.25">
      <c r="A29" s="11"/>
      <c r="B29" s="17"/>
      <c r="C29" s="21" t="s">
        <v>432</v>
      </c>
      <c r="D29" s="21">
        <f t="shared" si="1"/>
        <v>1</v>
      </c>
      <c r="E29" s="22">
        <v>0</v>
      </c>
      <c r="F29" s="22" t="s">
        <v>12</v>
      </c>
      <c r="G29" s="23" t="s">
        <v>431</v>
      </c>
      <c r="H29" s="23" t="s">
        <v>633</v>
      </c>
      <c r="I29" s="24"/>
      <c r="J29" s="11"/>
    </row>
    <row r="30" spans="1:10" ht="84" x14ac:dyDescent="0.25">
      <c r="A30" s="11"/>
      <c r="B30" s="17"/>
      <c r="C30" s="27" t="s">
        <v>433</v>
      </c>
      <c r="D30" s="21">
        <f t="shared" si="1"/>
        <v>1</v>
      </c>
      <c r="E30" s="22">
        <v>1</v>
      </c>
      <c r="F30" s="22" t="s">
        <v>12</v>
      </c>
      <c r="G30" s="23" t="s">
        <v>13</v>
      </c>
      <c r="H30" s="18"/>
      <c r="I30" s="24"/>
      <c r="J30" s="11"/>
    </row>
    <row r="31" spans="1:10" ht="36" x14ac:dyDescent="0.25">
      <c r="A31" s="11"/>
      <c r="B31" s="17"/>
      <c r="C31" s="21" t="s">
        <v>434</v>
      </c>
      <c r="D31" s="21">
        <f t="shared" si="1"/>
        <v>1</v>
      </c>
      <c r="E31" s="22">
        <v>1</v>
      </c>
      <c r="F31" s="22" t="s">
        <v>12</v>
      </c>
      <c r="G31" s="23" t="s">
        <v>13</v>
      </c>
      <c r="H31" s="18"/>
      <c r="I31" s="24"/>
      <c r="J31" s="11"/>
    </row>
    <row r="32" spans="1:10" x14ac:dyDescent="0.25">
      <c r="A32" s="11"/>
      <c r="B32" s="17"/>
      <c r="C32" s="1"/>
      <c r="D32" s="1"/>
      <c r="E32" s="18"/>
      <c r="F32" s="18"/>
      <c r="G32" s="18"/>
      <c r="H32" s="18"/>
      <c r="I32" s="24"/>
      <c r="J32" s="11"/>
    </row>
    <row r="33" spans="1:10" x14ac:dyDescent="0.25">
      <c r="A33" s="11"/>
      <c r="B33" s="29"/>
      <c r="C33" s="30"/>
      <c r="D33" s="31"/>
      <c r="E33" s="31"/>
      <c r="F33" s="31"/>
      <c r="G33" s="31"/>
      <c r="H33" s="31"/>
      <c r="I33" s="32"/>
      <c r="J33" s="11"/>
    </row>
    <row r="34" spans="1:10" x14ac:dyDescent="0.25">
      <c r="A34" s="11"/>
      <c r="B34" s="11"/>
      <c r="C34" s="25"/>
      <c r="D34" s="11"/>
      <c r="E34" s="11"/>
      <c r="F34" s="11"/>
      <c r="G34" s="11"/>
      <c r="H34" s="11"/>
      <c r="I34" s="11"/>
      <c r="J34" s="11"/>
    </row>
  </sheetData>
  <protectedRanges>
    <protectedRange sqref="C9:D9 C21:D22 C32:D32 C24:C31" name="Rango1_44"/>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stopIfTrue="1" id="{CCD1348E-C1C8-4525-82DD-D514A6BA011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E12:G19</xm:sqref>
        </x14:conditionalFormatting>
        <x14:conditionalFormatting xmlns:xm="http://schemas.microsoft.com/office/excel/2006/main">
          <x14:cfRule type="expression" priority="4" stopIfTrue="1" id="{E57ADA93-3C39-4B4A-B64B-ABD7659ABC4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E24:G31</xm:sqref>
        </x14:conditionalFormatting>
        <x14:conditionalFormatting xmlns:xm="http://schemas.microsoft.com/office/excel/2006/main">
          <x14:cfRule type="expression" priority="2" stopIfTrue="1" id="{A8C36090-2A7B-43A1-9382-211BBC919B5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H28</xm:sqref>
        </x14:conditionalFormatting>
        <x14:conditionalFormatting xmlns:xm="http://schemas.microsoft.com/office/excel/2006/main">
          <x14:cfRule type="expression" priority="1" stopIfTrue="1" id="{AC8A9581-BB3D-4CF3-B720-4E2D22632DD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F12:F19 F24:F31</xm:sqref>
        </x14:dataValidation>
        <x14:dataValidation type="list" allowBlank="1" showInputMessage="1" showErrorMessage="1">
          <x14:formula1>
            <xm:f>'[1]Cat. Res'!#REF!</xm:f>
          </x14:formula1>
          <xm:sqref>E12:E19 E24:E31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B1" sqref="B1:H1"/>
    </sheetView>
  </sheetViews>
  <sheetFormatPr baseColWidth="10" defaultRowHeight="15" x14ac:dyDescent="0.25"/>
  <cols>
    <col min="2" max="2" width="19.85546875" customWidth="1"/>
    <col min="3" max="3" width="29.42578125" customWidth="1"/>
    <col min="5" max="5" width="25.140625" customWidth="1"/>
    <col min="7" max="7" width="29.140625" customWidth="1"/>
    <col min="8" max="8" width="28.28515625" customWidth="1"/>
  </cols>
  <sheetData>
    <row r="1" spans="1:10" ht="18.75" x14ac:dyDescent="0.25">
      <c r="A1" s="1"/>
      <c r="B1" s="41" t="s">
        <v>435</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Art.55'!$Q$32="NO","NA",SUM(E12:E19)/SUM(D12:D19))</f>
        <v>1</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Art.55'!$Q$32="NO","NA",SUM(E24:E31)/SUM(D24:D31))</f>
        <v>0.75</v>
      </c>
      <c r="F4" s="8"/>
      <c r="G4" s="7" t="s">
        <v>3</v>
      </c>
      <c r="H4" s="1"/>
      <c r="I4" s="4"/>
      <c r="J4" s="3"/>
    </row>
    <row r="5" spans="1:10" ht="30" x14ac:dyDescent="0.25">
      <c r="A5" s="1"/>
      <c r="B5" s="1"/>
      <c r="C5" s="5" t="s">
        <v>4</v>
      </c>
      <c r="D5" s="5"/>
      <c r="E5" s="9">
        <f>IF('[1]Aplicabilidad Art.55'!$Q$32="NO","NA",E3*0.6+E4*0.4)</f>
        <v>0.9</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x14ac:dyDescent="0.25">
      <c r="A12" s="11"/>
      <c r="B12" s="17"/>
      <c r="C12" s="38" t="s">
        <v>63</v>
      </c>
      <c r="D12" s="21">
        <f t="shared" ref="D12:D19" si="0">IF(E12="Justificado",0,1)</f>
        <v>1</v>
      </c>
      <c r="E12" s="22">
        <v>1</v>
      </c>
      <c r="F12" s="22" t="s">
        <v>12</v>
      </c>
      <c r="G12" s="23" t="s">
        <v>436</v>
      </c>
      <c r="H12" s="23" t="s">
        <v>635</v>
      </c>
      <c r="I12" s="19"/>
      <c r="J12" s="3"/>
    </row>
    <row r="13" spans="1:10" ht="48" x14ac:dyDescent="0.25">
      <c r="A13" s="11"/>
      <c r="B13" s="17"/>
      <c r="C13" s="38" t="s">
        <v>437</v>
      </c>
      <c r="D13" s="21">
        <f t="shared" si="0"/>
        <v>1</v>
      </c>
      <c r="E13" s="22">
        <v>1</v>
      </c>
      <c r="F13" s="22" t="s">
        <v>12</v>
      </c>
      <c r="G13" s="23" t="s">
        <v>436</v>
      </c>
      <c r="H13" s="23" t="s">
        <v>635</v>
      </c>
      <c r="I13" s="19"/>
      <c r="J13" s="11"/>
    </row>
    <row r="14" spans="1:10" ht="72" x14ac:dyDescent="0.25">
      <c r="A14" s="11"/>
      <c r="B14" s="17"/>
      <c r="C14" s="38" t="s">
        <v>438</v>
      </c>
      <c r="D14" s="21">
        <f t="shared" si="0"/>
        <v>1</v>
      </c>
      <c r="E14" s="22">
        <v>1</v>
      </c>
      <c r="F14" s="22" t="s">
        <v>12</v>
      </c>
      <c r="G14" s="23" t="s">
        <v>436</v>
      </c>
      <c r="H14" s="23" t="s">
        <v>635</v>
      </c>
      <c r="I14" s="19"/>
      <c r="J14" s="11"/>
    </row>
    <row r="15" spans="1:10" ht="60" x14ac:dyDescent="0.25">
      <c r="A15" s="11"/>
      <c r="B15" s="17"/>
      <c r="C15" s="38" t="s">
        <v>439</v>
      </c>
      <c r="D15" s="21">
        <f t="shared" si="0"/>
        <v>1</v>
      </c>
      <c r="E15" s="22">
        <v>1</v>
      </c>
      <c r="F15" s="22" t="s">
        <v>12</v>
      </c>
      <c r="G15" s="23" t="s">
        <v>436</v>
      </c>
      <c r="H15" s="23" t="s">
        <v>635</v>
      </c>
      <c r="I15" s="19"/>
      <c r="J15" s="11"/>
    </row>
    <row r="16" spans="1:10" ht="84" x14ac:dyDescent="0.25">
      <c r="A16" s="11"/>
      <c r="B16" s="17"/>
      <c r="C16" s="38" t="s">
        <v>440</v>
      </c>
      <c r="D16" s="21">
        <f t="shared" si="0"/>
        <v>1</v>
      </c>
      <c r="E16" s="22">
        <v>1</v>
      </c>
      <c r="F16" s="22" t="s">
        <v>12</v>
      </c>
      <c r="G16" s="23" t="s">
        <v>436</v>
      </c>
      <c r="H16" s="23" t="s">
        <v>635</v>
      </c>
      <c r="I16" s="19"/>
      <c r="J16" s="11"/>
    </row>
    <row r="17" spans="1:10" ht="24" x14ac:dyDescent="0.25">
      <c r="A17" s="11"/>
      <c r="B17" s="17"/>
      <c r="C17" s="38" t="s">
        <v>441</v>
      </c>
      <c r="D17" s="21">
        <f t="shared" si="0"/>
        <v>1</v>
      </c>
      <c r="E17" s="22">
        <v>1</v>
      </c>
      <c r="F17" s="22" t="s">
        <v>12</v>
      </c>
      <c r="G17" s="23" t="s">
        <v>436</v>
      </c>
      <c r="H17" s="23" t="s">
        <v>635</v>
      </c>
      <c r="I17" s="19"/>
      <c r="J17" s="11"/>
    </row>
    <row r="18" spans="1:10" ht="48" x14ac:dyDescent="0.25">
      <c r="A18" s="11"/>
      <c r="B18" s="17"/>
      <c r="C18" s="38" t="s">
        <v>442</v>
      </c>
      <c r="D18" s="21">
        <f t="shared" si="0"/>
        <v>1</v>
      </c>
      <c r="E18" s="22">
        <v>1</v>
      </c>
      <c r="F18" s="22" t="s">
        <v>12</v>
      </c>
      <c r="G18" s="23" t="s">
        <v>436</v>
      </c>
      <c r="H18" s="23" t="s">
        <v>635</v>
      </c>
      <c r="I18" s="19"/>
      <c r="J18" s="11"/>
    </row>
    <row r="19" spans="1:10" ht="60" x14ac:dyDescent="0.25">
      <c r="A19" s="11"/>
      <c r="B19" s="17"/>
      <c r="C19" s="38" t="s">
        <v>443</v>
      </c>
      <c r="D19" s="21">
        <f t="shared" si="0"/>
        <v>1</v>
      </c>
      <c r="E19" s="22">
        <v>1</v>
      </c>
      <c r="F19" s="22" t="s">
        <v>12</v>
      </c>
      <c r="G19" s="23" t="s">
        <v>436</v>
      </c>
      <c r="H19" s="23" t="s">
        <v>635</v>
      </c>
      <c r="I19" s="19"/>
      <c r="J19" s="11"/>
    </row>
    <row r="20" spans="1:10" x14ac:dyDescent="0.25">
      <c r="A20" s="11"/>
      <c r="B20" s="17"/>
      <c r="C20" s="1"/>
      <c r="D20" s="18"/>
      <c r="E20" s="18"/>
      <c r="F20" s="18"/>
      <c r="G20" s="18"/>
      <c r="H20" s="18"/>
      <c r="I20" s="24"/>
      <c r="J20" s="11"/>
    </row>
    <row r="21" spans="1:10" x14ac:dyDescent="0.25">
      <c r="A21" s="11"/>
      <c r="B21" s="17"/>
      <c r="C21" s="1" t="s">
        <v>2</v>
      </c>
      <c r="D21" s="18"/>
      <c r="E21" s="18"/>
      <c r="F21" s="18"/>
      <c r="G21" s="18"/>
      <c r="H21" s="18"/>
      <c r="I21" s="24"/>
      <c r="J21" s="11"/>
    </row>
    <row r="22" spans="1:10" x14ac:dyDescent="0.25">
      <c r="A22" s="11"/>
      <c r="B22" s="17"/>
      <c r="C22" s="1"/>
      <c r="D22" s="18"/>
      <c r="E22" s="18"/>
      <c r="F22" s="18"/>
      <c r="G22" s="18"/>
      <c r="H22" s="18"/>
      <c r="I22" s="24"/>
      <c r="J22" s="11"/>
    </row>
    <row r="23" spans="1:10" x14ac:dyDescent="0.25">
      <c r="A23" s="11"/>
      <c r="B23" s="17"/>
      <c r="C23" s="4" t="s">
        <v>7</v>
      </c>
      <c r="D23" s="12"/>
      <c r="E23" s="12" t="s">
        <v>8</v>
      </c>
      <c r="F23" s="12" t="s">
        <v>9</v>
      </c>
      <c r="G23" s="12" t="s">
        <v>10</v>
      </c>
      <c r="H23" s="18"/>
      <c r="I23" s="24"/>
      <c r="J23" s="11"/>
    </row>
    <row r="24" spans="1:10" ht="24" x14ac:dyDescent="0.25">
      <c r="A24" s="11"/>
      <c r="B24" s="17"/>
      <c r="C24" s="38" t="s">
        <v>444</v>
      </c>
      <c r="D24" s="21">
        <f t="shared" ref="D24:D30" si="1">IF(E24="Justificado",0,1)</f>
        <v>1</v>
      </c>
      <c r="E24" s="22">
        <v>1</v>
      </c>
      <c r="F24" s="22" t="s">
        <v>12</v>
      </c>
      <c r="G24" s="23" t="s">
        <v>13</v>
      </c>
      <c r="H24" s="18"/>
      <c r="I24" s="24"/>
      <c r="J24" s="11"/>
    </row>
    <row r="25" spans="1:10" ht="72" x14ac:dyDescent="0.25">
      <c r="A25" s="11"/>
      <c r="B25" s="17"/>
      <c r="C25" s="38" t="s">
        <v>445</v>
      </c>
      <c r="D25" s="21">
        <f t="shared" si="1"/>
        <v>1</v>
      </c>
      <c r="E25" s="22">
        <v>1</v>
      </c>
      <c r="F25" s="22" t="s">
        <v>12</v>
      </c>
      <c r="G25" s="23" t="s">
        <v>13</v>
      </c>
      <c r="H25" s="18"/>
      <c r="I25" s="24"/>
      <c r="J25" s="11"/>
    </row>
    <row r="26" spans="1:10" ht="84" x14ac:dyDescent="0.25">
      <c r="A26" s="11"/>
      <c r="B26" s="17"/>
      <c r="C26" s="38" t="s">
        <v>446</v>
      </c>
      <c r="D26" s="21">
        <f t="shared" si="1"/>
        <v>1</v>
      </c>
      <c r="E26" s="22">
        <v>1</v>
      </c>
      <c r="F26" s="22" t="s">
        <v>12</v>
      </c>
      <c r="G26" s="23" t="s">
        <v>13</v>
      </c>
      <c r="H26" s="18"/>
      <c r="I26" s="24"/>
      <c r="J26" s="11"/>
    </row>
    <row r="27" spans="1:10" ht="60" x14ac:dyDescent="0.25">
      <c r="A27" s="11"/>
      <c r="B27" s="17"/>
      <c r="C27" s="38" t="s">
        <v>447</v>
      </c>
      <c r="D27" s="21">
        <f t="shared" si="1"/>
        <v>1</v>
      </c>
      <c r="E27" s="22">
        <v>1</v>
      </c>
      <c r="F27" s="22" t="s">
        <v>12</v>
      </c>
      <c r="G27" s="23" t="s">
        <v>13</v>
      </c>
      <c r="H27" s="18"/>
      <c r="I27" s="24"/>
      <c r="J27" s="11"/>
    </row>
    <row r="28" spans="1:10" ht="60" x14ac:dyDescent="0.25">
      <c r="A28" s="11"/>
      <c r="B28" s="17"/>
      <c r="C28" s="38" t="s">
        <v>448</v>
      </c>
      <c r="D28" s="21">
        <f t="shared" si="1"/>
        <v>1</v>
      </c>
      <c r="E28" s="22">
        <v>0</v>
      </c>
      <c r="F28" s="22" t="s">
        <v>12</v>
      </c>
      <c r="G28" s="23" t="s">
        <v>449</v>
      </c>
      <c r="H28" s="23" t="s">
        <v>635</v>
      </c>
      <c r="I28" s="24"/>
      <c r="J28" s="11"/>
    </row>
    <row r="29" spans="1:10" ht="60" x14ac:dyDescent="0.25">
      <c r="A29" s="11"/>
      <c r="B29" s="17"/>
      <c r="C29" s="38" t="s">
        <v>450</v>
      </c>
      <c r="D29" s="21">
        <f t="shared" si="1"/>
        <v>1</v>
      </c>
      <c r="E29" s="22">
        <v>0</v>
      </c>
      <c r="F29" s="22" t="s">
        <v>12</v>
      </c>
      <c r="G29" s="23" t="s">
        <v>449</v>
      </c>
      <c r="H29" s="23" t="s">
        <v>635</v>
      </c>
      <c r="I29" s="24"/>
      <c r="J29" s="11"/>
    </row>
    <row r="30" spans="1:10" ht="72" x14ac:dyDescent="0.25">
      <c r="A30" s="11"/>
      <c r="B30" s="17"/>
      <c r="C30" s="38" t="s">
        <v>451</v>
      </c>
      <c r="D30" s="21">
        <f t="shared" si="1"/>
        <v>1</v>
      </c>
      <c r="E30" s="22">
        <v>1</v>
      </c>
      <c r="F30" s="22" t="s">
        <v>12</v>
      </c>
      <c r="G30" s="23" t="s">
        <v>13</v>
      </c>
      <c r="H30" s="18"/>
      <c r="I30" s="24"/>
      <c r="J30" s="11"/>
    </row>
    <row r="31" spans="1:10" ht="36" x14ac:dyDescent="0.25">
      <c r="A31" s="11"/>
      <c r="B31" s="17"/>
      <c r="C31" s="27" t="s">
        <v>434</v>
      </c>
      <c r="D31" s="21">
        <v>1</v>
      </c>
      <c r="E31" s="22">
        <v>1</v>
      </c>
      <c r="F31" s="22" t="s">
        <v>12</v>
      </c>
      <c r="G31" s="23" t="s">
        <v>13</v>
      </c>
      <c r="H31" s="18"/>
      <c r="I31" s="24"/>
      <c r="J31" s="11"/>
    </row>
    <row r="32" spans="1:10" x14ac:dyDescent="0.25">
      <c r="A32" s="11"/>
      <c r="B32" s="17"/>
      <c r="C32" s="1"/>
      <c r="D32" s="1"/>
      <c r="E32" s="18"/>
      <c r="F32" s="18"/>
      <c r="G32" s="18"/>
      <c r="H32" s="18"/>
      <c r="I32" s="24"/>
      <c r="J32" s="11"/>
    </row>
    <row r="33" spans="1:10" x14ac:dyDescent="0.25">
      <c r="A33" s="11"/>
      <c r="B33" s="29"/>
      <c r="C33" s="30"/>
      <c r="D33" s="31"/>
      <c r="E33" s="31"/>
      <c r="F33" s="31"/>
      <c r="G33" s="31"/>
      <c r="H33" s="31"/>
      <c r="I33" s="32"/>
      <c r="J33" s="11"/>
    </row>
    <row r="34" spans="1:10" x14ac:dyDescent="0.25">
      <c r="A34" s="11"/>
      <c r="B34" s="11"/>
      <c r="C34" s="25"/>
      <c r="D34" s="11"/>
      <c r="E34" s="11"/>
      <c r="F34" s="11"/>
      <c r="G34" s="11"/>
      <c r="H34" s="11"/>
      <c r="I34" s="11"/>
      <c r="J34" s="11"/>
    </row>
  </sheetData>
  <protectedRanges>
    <protectedRange sqref="C31" name="Rango1_45_1"/>
    <protectedRange sqref="C9:D9 C21:D22 C32:D32 C24:C30" name="Rango1_46_1"/>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5" stopIfTrue="1" id="{71521ADA-91BB-473D-9BCF-B1A143D58CF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E12:G19</xm:sqref>
        </x14:conditionalFormatting>
        <x14:conditionalFormatting xmlns:xm="http://schemas.microsoft.com/office/excel/2006/main">
          <x14:cfRule type="expression" priority="4" stopIfTrue="1" id="{99E7C920-417C-4220-B9FB-5C465F960AD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E24:G31</xm:sqref>
        </x14:conditionalFormatting>
        <x14:conditionalFormatting xmlns:xm="http://schemas.microsoft.com/office/excel/2006/main">
          <x14:cfRule type="expression" priority="3" stopIfTrue="1" id="{0C34C8BB-2FCF-470D-8896-28F072F2A9F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H12</xm:sqref>
        </x14:conditionalFormatting>
        <x14:conditionalFormatting xmlns:xm="http://schemas.microsoft.com/office/excel/2006/main">
          <x14:cfRule type="expression" priority="2" stopIfTrue="1" id="{4FEBDD0D-2D53-4645-BD6A-2B313484D11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H13:H19</xm:sqref>
        </x14:conditionalFormatting>
        <x14:conditionalFormatting xmlns:xm="http://schemas.microsoft.com/office/excel/2006/main">
          <x14:cfRule type="expression" priority="1" stopIfTrue="1" id="{B97DF20A-2691-4459-A647-60E2780E49F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H28:H29</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F12:F19 F24:F31</xm:sqref>
        </x14:dataValidation>
        <x14:dataValidation type="list" allowBlank="1" showInputMessage="1" showErrorMessage="1">
          <x14:formula1>
            <xm:f>'[1]Cat. Res'!#REF!</xm:f>
          </x14:formula1>
          <xm:sqref>E12:E19 E24:E31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sqref="A1:G1"/>
    </sheetView>
  </sheetViews>
  <sheetFormatPr baseColWidth="10" defaultRowHeight="15" x14ac:dyDescent="0.25"/>
  <cols>
    <col min="2" max="2" width="22.140625" customWidth="1"/>
    <col min="3" max="3" width="21.28515625" customWidth="1"/>
    <col min="4" max="6" width="21.5703125" customWidth="1"/>
    <col min="7" max="7" width="32.85546875" customWidth="1"/>
  </cols>
  <sheetData>
    <row r="1" spans="1:9" ht="18.75" x14ac:dyDescent="0.25">
      <c r="A1" s="41" t="s">
        <v>452</v>
      </c>
      <c r="B1" s="41"/>
      <c r="C1" s="41"/>
      <c r="D1" s="41"/>
      <c r="E1" s="41"/>
      <c r="F1" s="41"/>
      <c r="G1" s="41"/>
      <c r="H1" s="2"/>
      <c r="I1" s="3"/>
    </row>
    <row r="2" spans="1:9" x14ac:dyDescent="0.25">
      <c r="A2" s="4"/>
      <c r="B2" s="4"/>
      <c r="C2" s="4"/>
      <c r="D2" s="4"/>
      <c r="E2" s="4"/>
      <c r="F2" s="4"/>
      <c r="G2" s="4"/>
      <c r="H2" s="4"/>
      <c r="I2" s="3"/>
    </row>
    <row r="3" spans="1:9" x14ac:dyDescent="0.25">
      <c r="A3" s="4"/>
      <c r="B3" s="5" t="s">
        <v>1</v>
      </c>
      <c r="C3" s="5"/>
      <c r="D3" s="6" t="str">
        <f>IF('[1]Aplicabilidad Art.55'!$E$16="NO","NA",SUM(D12:D18)/SUM(C12:C18))</f>
        <v>NA</v>
      </c>
      <c r="E3" s="6"/>
      <c r="F3" s="7" t="e">
        <f>CONCATENATE("Según la configuración de aplicabilidad, esta fracción ",'[1]Aplicabilidad Art.55'!#REF!," aplica.")</f>
        <v>#REF!</v>
      </c>
      <c r="G3" s="1"/>
      <c r="H3" s="4"/>
      <c r="I3" s="3"/>
    </row>
    <row r="4" spans="1:9" ht="60" x14ac:dyDescent="0.25">
      <c r="A4" s="1"/>
      <c r="B4" s="5" t="s">
        <v>2</v>
      </c>
      <c r="C4" s="5"/>
      <c r="D4" s="8" t="str">
        <f>IF('[1]Aplicabilidad Art.55'!$E$16="NO","NA",SUM(D23:D30)/SUM(C23:C30))</f>
        <v>NA</v>
      </c>
      <c r="E4" s="8"/>
      <c r="F4" s="7" t="s">
        <v>3</v>
      </c>
      <c r="G4" s="1"/>
      <c r="H4" s="4"/>
      <c r="I4" s="3"/>
    </row>
    <row r="5" spans="1:9" ht="30" x14ac:dyDescent="0.25">
      <c r="A5" s="1"/>
      <c r="B5" s="5" t="s">
        <v>4</v>
      </c>
      <c r="C5" s="5"/>
      <c r="D5" s="9" t="str">
        <f>IF('[1]Aplicabilidad Art.55'!$E$16="NO","NA",D3*0.6+D4*0.4)</f>
        <v>NA</v>
      </c>
      <c r="E5" s="9"/>
      <c r="F5" s="7" t="s">
        <v>342</v>
      </c>
      <c r="G5" s="1"/>
      <c r="H5" s="4"/>
      <c r="I5" s="3"/>
    </row>
    <row r="6" spans="1:9" x14ac:dyDescent="0.25">
      <c r="A6" s="1"/>
      <c r="B6" s="1"/>
      <c r="C6" s="1"/>
      <c r="D6" s="10"/>
      <c r="E6" s="10"/>
      <c r="F6" s="1"/>
      <c r="G6" s="1"/>
      <c r="H6" s="4"/>
      <c r="I6" s="3"/>
    </row>
    <row r="7" spans="1:9" x14ac:dyDescent="0.25">
      <c r="A7" s="12"/>
      <c r="B7" s="4"/>
      <c r="C7" s="12"/>
      <c r="D7" s="12"/>
      <c r="E7" s="12"/>
      <c r="F7" s="12"/>
      <c r="G7" s="4"/>
      <c r="H7" s="4"/>
      <c r="I7" s="3"/>
    </row>
    <row r="8" spans="1:9" x14ac:dyDescent="0.25">
      <c r="A8" s="13"/>
      <c r="B8" s="14"/>
      <c r="C8" s="15"/>
      <c r="D8" s="42"/>
      <c r="E8" s="42"/>
      <c r="F8" s="42"/>
      <c r="G8" s="15"/>
      <c r="H8" s="16"/>
      <c r="I8" s="3"/>
    </row>
    <row r="9" spans="1:9" ht="60" x14ac:dyDescent="0.25">
      <c r="A9" s="17"/>
      <c r="B9" s="1" t="s">
        <v>6</v>
      </c>
      <c r="C9" s="18"/>
      <c r="D9" s="18"/>
      <c r="E9" s="18"/>
      <c r="F9" s="18"/>
      <c r="G9" s="18"/>
      <c r="H9" s="19"/>
      <c r="I9" s="3"/>
    </row>
    <row r="10" spans="1:9" x14ac:dyDescent="0.25">
      <c r="A10" s="20"/>
      <c r="B10" s="1"/>
      <c r="C10" s="18"/>
      <c r="D10" s="18"/>
      <c r="E10" s="18"/>
      <c r="F10" s="18"/>
      <c r="G10" s="18"/>
      <c r="H10" s="19"/>
      <c r="I10" s="3"/>
    </row>
    <row r="11" spans="1:9" ht="45" x14ac:dyDescent="0.25">
      <c r="A11" s="20"/>
      <c r="B11" s="39" t="s">
        <v>7</v>
      </c>
      <c r="C11" s="39"/>
      <c r="D11" s="39" t="s">
        <v>8</v>
      </c>
      <c r="E11" s="39" t="s">
        <v>9</v>
      </c>
      <c r="F11" s="39" t="s">
        <v>10</v>
      </c>
      <c r="G11" s="18"/>
      <c r="H11" s="19"/>
      <c r="I11" s="3"/>
    </row>
    <row r="12" spans="1:9" x14ac:dyDescent="0.25">
      <c r="A12" s="17"/>
      <c r="B12" s="21" t="s">
        <v>63</v>
      </c>
      <c r="C12" s="21">
        <f t="shared" ref="C12:C18" si="0">IF(D12="Justificado",0,1)</f>
        <v>1</v>
      </c>
      <c r="D12" s="22"/>
      <c r="E12" s="22"/>
      <c r="F12" s="23"/>
      <c r="G12" s="18"/>
      <c r="H12" s="19"/>
      <c r="I12" s="3"/>
    </row>
    <row r="13" spans="1:9" ht="120" x14ac:dyDescent="0.25">
      <c r="A13" s="17"/>
      <c r="B13" s="21" t="s">
        <v>453</v>
      </c>
      <c r="C13" s="21">
        <f t="shared" si="0"/>
        <v>1</v>
      </c>
      <c r="D13" s="22"/>
      <c r="E13" s="22"/>
      <c r="F13" s="23"/>
      <c r="G13" s="18"/>
      <c r="H13" s="19"/>
      <c r="I13" s="11"/>
    </row>
    <row r="14" spans="1:9" ht="36" x14ac:dyDescent="0.25">
      <c r="A14" s="17"/>
      <c r="B14" s="21" t="s">
        <v>454</v>
      </c>
      <c r="C14" s="21">
        <f t="shared" si="0"/>
        <v>1</v>
      </c>
      <c r="D14" s="22"/>
      <c r="E14" s="22"/>
      <c r="F14" s="23"/>
      <c r="G14" s="18"/>
      <c r="H14" s="19"/>
      <c r="I14" s="11"/>
    </row>
    <row r="15" spans="1:9" ht="36" x14ac:dyDescent="0.25">
      <c r="A15" s="17"/>
      <c r="B15" s="21" t="s">
        <v>455</v>
      </c>
      <c r="C15" s="21">
        <f t="shared" si="0"/>
        <v>1</v>
      </c>
      <c r="D15" s="22"/>
      <c r="E15" s="22"/>
      <c r="F15" s="23"/>
      <c r="G15" s="18"/>
      <c r="H15" s="19"/>
      <c r="I15" s="11"/>
    </row>
    <row r="16" spans="1:9" ht="36" x14ac:dyDescent="0.25">
      <c r="A16" s="17"/>
      <c r="B16" s="21" t="s">
        <v>456</v>
      </c>
      <c r="C16" s="21">
        <f t="shared" si="0"/>
        <v>1</v>
      </c>
      <c r="D16" s="22"/>
      <c r="E16" s="22"/>
      <c r="F16" s="23"/>
      <c r="G16" s="18"/>
      <c r="H16" s="19"/>
      <c r="I16" s="11"/>
    </row>
    <row r="17" spans="1:9" ht="36" x14ac:dyDescent="0.25">
      <c r="A17" s="17"/>
      <c r="B17" s="21" t="s">
        <v>457</v>
      </c>
      <c r="C17" s="21">
        <f t="shared" si="0"/>
        <v>1</v>
      </c>
      <c r="D17" s="22"/>
      <c r="E17" s="22"/>
      <c r="F17" s="23"/>
      <c r="G17" s="18"/>
      <c r="H17" s="24"/>
      <c r="I17" s="11"/>
    </row>
    <row r="18" spans="1:9" ht="144" x14ac:dyDescent="0.25">
      <c r="A18" s="17"/>
      <c r="B18" s="21" t="s">
        <v>458</v>
      </c>
      <c r="C18" s="21">
        <f t="shared" si="0"/>
        <v>1</v>
      </c>
      <c r="D18" s="22"/>
      <c r="E18" s="22"/>
      <c r="F18" s="23"/>
      <c r="G18" s="18"/>
      <c r="H18" s="24"/>
      <c r="I18" s="11"/>
    </row>
    <row r="19" spans="1:9" x14ac:dyDescent="0.25">
      <c r="A19" s="17"/>
      <c r="B19" s="1"/>
      <c r="C19" s="18"/>
      <c r="D19" s="18"/>
      <c r="E19" s="18"/>
      <c r="F19" s="18"/>
      <c r="G19" s="18"/>
      <c r="H19" s="24"/>
      <c r="I19" s="11"/>
    </row>
    <row r="20" spans="1:9" x14ac:dyDescent="0.25">
      <c r="A20" s="17"/>
      <c r="B20" s="1" t="s">
        <v>2</v>
      </c>
      <c r="C20" s="18"/>
      <c r="D20" s="18"/>
      <c r="E20" s="18"/>
      <c r="F20" s="18"/>
      <c r="G20" s="18"/>
      <c r="H20" s="24"/>
      <c r="I20" s="11"/>
    </row>
    <row r="21" spans="1:9" x14ac:dyDescent="0.25">
      <c r="A21" s="17"/>
      <c r="B21" s="1"/>
      <c r="C21" s="18"/>
      <c r="D21" s="18"/>
      <c r="E21" s="18"/>
      <c r="F21" s="18"/>
      <c r="G21" s="18"/>
      <c r="H21" s="24"/>
      <c r="I21" s="11"/>
    </row>
    <row r="22" spans="1:9" x14ac:dyDescent="0.25">
      <c r="A22" s="17"/>
      <c r="B22" s="4" t="s">
        <v>7</v>
      </c>
      <c r="C22" s="12"/>
      <c r="D22" s="12" t="s">
        <v>8</v>
      </c>
      <c r="E22" s="12" t="s">
        <v>9</v>
      </c>
      <c r="F22" s="12" t="s">
        <v>10</v>
      </c>
      <c r="G22" s="18"/>
      <c r="H22" s="24"/>
      <c r="I22" s="11"/>
    </row>
    <row r="23" spans="1:9" ht="36" x14ac:dyDescent="0.25">
      <c r="A23" s="17"/>
      <c r="B23" s="21" t="s">
        <v>459</v>
      </c>
      <c r="C23" s="21">
        <f t="shared" ref="C23:C30" si="1">IF(D23="Justificado",0,1)</f>
        <v>1</v>
      </c>
      <c r="D23" s="22"/>
      <c r="E23" s="22"/>
      <c r="F23" s="23"/>
      <c r="G23" s="18"/>
      <c r="H23" s="24"/>
      <c r="I23" s="11"/>
    </row>
    <row r="24" spans="1:9" ht="96" x14ac:dyDescent="0.25">
      <c r="A24" s="17"/>
      <c r="B24" s="21" t="s">
        <v>460</v>
      </c>
      <c r="C24" s="21">
        <f t="shared" si="1"/>
        <v>1</v>
      </c>
      <c r="D24" s="22"/>
      <c r="E24" s="22"/>
      <c r="F24" s="23"/>
      <c r="G24" s="18"/>
      <c r="H24" s="24"/>
      <c r="I24" s="11"/>
    </row>
    <row r="25" spans="1:9" ht="96" x14ac:dyDescent="0.25">
      <c r="A25" s="17"/>
      <c r="B25" s="21" t="s">
        <v>461</v>
      </c>
      <c r="C25" s="21">
        <f t="shared" si="1"/>
        <v>1</v>
      </c>
      <c r="D25" s="22"/>
      <c r="E25" s="22"/>
      <c r="F25" s="23"/>
      <c r="G25" s="18"/>
      <c r="H25" s="24"/>
      <c r="I25" s="11"/>
    </row>
    <row r="26" spans="1:9" ht="72" x14ac:dyDescent="0.25">
      <c r="A26" s="17"/>
      <c r="B26" s="21" t="s">
        <v>462</v>
      </c>
      <c r="C26" s="21">
        <f t="shared" si="1"/>
        <v>1</v>
      </c>
      <c r="D26" s="22"/>
      <c r="E26" s="22"/>
      <c r="F26" s="23"/>
      <c r="G26" s="18"/>
      <c r="H26" s="24"/>
      <c r="I26" s="11"/>
    </row>
    <row r="27" spans="1:9" ht="60" x14ac:dyDescent="0.25">
      <c r="A27" s="17"/>
      <c r="B27" s="21" t="s">
        <v>463</v>
      </c>
      <c r="C27" s="21">
        <f t="shared" si="1"/>
        <v>1</v>
      </c>
      <c r="D27" s="22"/>
      <c r="E27" s="22"/>
      <c r="F27" s="23"/>
      <c r="G27" s="18"/>
      <c r="H27" s="24"/>
      <c r="I27" s="11"/>
    </row>
    <row r="28" spans="1:9" ht="60" x14ac:dyDescent="0.25">
      <c r="A28" s="17"/>
      <c r="B28" s="21" t="s">
        <v>464</v>
      </c>
      <c r="C28" s="21">
        <f t="shared" si="1"/>
        <v>1</v>
      </c>
      <c r="D28" s="22"/>
      <c r="E28" s="22"/>
      <c r="F28" s="23"/>
      <c r="G28" s="18"/>
      <c r="H28" s="24"/>
      <c r="I28" s="11"/>
    </row>
    <row r="29" spans="1:9" ht="96" x14ac:dyDescent="0.25">
      <c r="A29" s="17"/>
      <c r="B29" s="27" t="s">
        <v>465</v>
      </c>
      <c r="C29" s="21">
        <f t="shared" si="1"/>
        <v>1</v>
      </c>
      <c r="D29" s="22"/>
      <c r="E29" s="22"/>
      <c r="F29" s="23"/>
      <c r="G29" s="18"/>
      <c r="H29" s="24"/>
      <c r="I29" s="11"/>
    </row>
    <row r="30" spans="1:9" ht="36" x14ac:dyDescent="0.25">
      <c r="A30" s="17"/>
      <c r="B30" s="21" t="s">
        <v>466</v>
      </c>
      <c r="C30" s="21">
        <f t="shared" si="1"/>
        <v>1</v>
      </c>
      <c r="D30" s="22"/>
      <c r="E30" s="22"/>
      <c r="F30" s="23"/>
      <c r="G30" s="18"/>
      <c r="H30" s="24"/>
      <c r="I30" s="11"/>
    </row>
    <row r="31" spans="1:9" x14ac:dyDescent="0.25">
      <c r="A31" s="17"/>
      <c r="B31" s="1"/>
      <c r="C31" s="1"/>
      <c r="D31" s="18"/>
      <c r="E31" s="18"/>
      <c r="F31" s="18"/>
      <c r="G31" s="18"/>
      <c r="H31" s="24"/>
      <c r="I31" s="11"/>
    </row>
    <row r="32" spans="1:9" x14ac:dyDescent="0.25">
      <c r="A32" s="29"/>
      <c r="B32" s="30"/>
      <c r="C32" s="31"/>
      <c r="D32" s="31"/>
      <c r="E32" s="31"/>
      <c r="F32" s="31"/>
      <c r="G32" s="31"/>
      <c r="H32" s="32"/>
      <c r="I32" s="11"/>
    </row>
  </sheetData>
  <protectedRanges>
    <protectedRange sqref="B9:C9 B20:C21 B31:C31 B23:B30" name="Rango1_3"/>
  </protectedRanges>
  <mergeCells count="2">
    <mergeCell ref="A1:G1"/>
    <mergeCell ref="D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stopIfTrue="1" id="{8C818291-B77D-4000-BBCD-C4E672822C8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D12:F18 D23:F30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'[1]Cat. Res'!#REF!</xm:f>
          </x14:formula1>
          <xm:sqref>D23:D30</xm:sqref>
        </x14:dataValidation>
        <x14:dataValidation type="list" allowBlank="1" showInputMessage="1" showErrorMessage="1">
          <x14:formula1>
            <xm:f>'[1]Cat. Res'!#REF!</xm:f>
          </x14:formula1>
          <xm:sqref>E23:E30 E12:E18</xm:sqref>
        </x14:dataValidation>
        <x14:dataValidation type="list" allowBlank="1" showInputMessage="1" showErrorMessage="1">
          <x14:formula1>
            <xm:f>'[1]Cat. Res'!#REF!</xm:f>
          </x14:formula1>
          <xm:sqref>D12:D18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28" workbookViewId="0">
      <selection activeCell="A16" sqref="A16"/>
    </sheetView>
  </sheetViews>
  <sheetFormatPr baseColWidth="10" defaultRowHeight="15" x14ac:dyDescent="0.25"/>
  <cols>
    <col min="2" max="2" width="20.85546875" customWidth="1"/>
    <col min="4" max="4" width="16.42578125" customWidth="1"/>
    <col min="6" max="6" width="24.28515625" customWidth="1"/>
    <col min="7" max="7" width="31.42578125" customWidth="1"/>
  </cols>
  <sheetData>
    <row r="1" spans="1:9" ht="18.75" x14ac:dyDescent="0.25">
      <c r="A1" s="41" t="s">
        <v>467</v>
      </c>
      <c r="B1" s="41"/>
      <c r="C1" s="41"/>
      <c r="D1" s="41"/>
      <c r="E1" s="41"/>
      <c r="F1" s="41"/>
      <c r="G1" s="41"/>
      <c r="H1" s="2"/>
      <c r="I1" s="3"/>
    </row>
    <row r="2" spans="1:9" x14ac:dyDescent="0.25">
      <c r="A2" s="4"/>
      <c r="B2" s="4"/>
      <c r="C2" s="4"/>
      <c r="D2" s="4"/>
      <c r="E2" s="4"/>
      <c r="F2" s="4"/>
      <c r="G2" s="4"/>
      <c r="H2" s="4"/>
      <c r="I2" s="3"/>
    </row>
    <row r="3" spans="1:9" x14ac:dyDescent="0.25">
      <c r="A3" s="4"/>
      <c r="B3" s="5" t="s">
        <v>1</v>
      </c>
      <c r="C3" s="5"/>
      <c r="D3" s="6" t="str">
        <f>IF('[1]Aplicabilidad Art.55'!$E$18="NO","NA",SUM(D12:D26)/SUM(C12:C26))</f>
        <v>NA</v>
      </c>
      <c r="E3" s="6"/>
      <c r="F3" s="7" t="e">
        <f>CONCATENATE("Según la configuración de aplicabilidad, esta fracción ",'[1]Aplicabilidad Art.55'!#REF!," aplica.")</f>
        <v>#REF!</v>
      </c>
      <c r="G3" s="1"/>
      <c r="H3" s="4"/>
      <c r="I3" s="3"/>
    </row>
    <row r="4" spans="1:9" ht="60" x14ac:dyDescent="0.25">
      <c r="A4" s="1"/>
      <c r="B4" s="5" t="s">
        <v>2</v>
      </c>
      <c r="C4" s="5"/>
      <c r="D4" s="8" t="str">
        <f>IF('[1]Aplicabilidad Art.55'!$E$18="NO","NA",SUM(D31:D38)/SUM(C31:C38))</f>
        <v>NA</v>
      </c>
      <c r="E4" s="8"/>
      <c r="F4" s="7" t="s">
        <v>3</v>
      </c>
      <c r="G4" s="1"/>
      <c r="H4" s="4"/>
      <c r="I4" s="3"/>
    </row>
    <row r="5" spans="1:9" ht="30" x14ac:dyDescent="0.25">
      <c r="A5" s="1"/>
      <c r="B5" s="5" t="s">
        <v>4</v>
      </c>
      <c r="C5" s="5"/>
      <c r="D5" s="9" t="str">
        <f>IF('[1]Aplicabilidad Art.55'!$E$18="NO","NA",D3*0.6+D4*0.4)</f>
        <v>NA</v>
      </c>
      <c r="E5" s="9"/>
      <c r="F5" s="7" t="s">
        <v>342</v>
      </c>
      <c r="G5" s="1"/>
      <c r="H5" s="4"/>
      <c r="I5" s="3"/>
    </row>
    <row r="6" spans="1:9" x14ac:dyDescent="0.25">
      <c r="A6" s="1"/>
      <c r="B6" s="1"/>
      <c r="C6" s="1"/>
      <c r="D6" s="10"/>
      <c r="E6" s="10"/>
      <c r="F6" s="1"/>
      <c r="G6" s="1"/>
      <c r="H6" s="4"/>
      <c r="I6" s="3"/>
    </row>
    <row r="7" spans="1:9" x14ac:dyDescent="0.25">
      <c r="A7" s="12"/>
      <c r="B7" s="4"/>
      <c r="C7" s="12"/>
      <c r="D7" s="12"/>
      <c r="E7" s="12"/>
      <c r="F7" s="12"/>
      <c r="G7" s="4"/>
      <c r="H7" s="4"/>
      <c r="I7" s="3"/>
    </row>
    <row r="8" spans="1:9" x14ac:dyDescent="0.25">
      <c r="A8" s="13"/>
      <c r="B8" s="14"/>
      <c r="C8" s="15"/>
      <c r="D8" s="42"/>
      <c r="E8" s="42"/>
      <c r="F8" s="42"/>
      <c r="G8" s="15"/>
      <c r="H8" s="16"/>
      <c r="I8" s="3"/>
    </row>
    <row r="9" spans="1:9" ht="60" x14ac:dyDescent="0.25">
      <c r="A9" s="17"/>
      <c r="B9" s="1" t="s">
        <v>6</v>
      </c>
      <c r="C9" s="18"/>
      <c r="D9" s="18"/>
      <c r="E9" s="18"/>
      <c r="F9" s="18"/>
      <c r="G9" s="18"/>
      <c r="H9" s="19"/>
      <c r="I9" s="3"/>
    </row>
    <row r="10" spans="1:9" x14ac:dyDescent="0.25">
      <c r="A10" s="20"/>
      <c r="B10" s="1"/>
      <c r="C10" s="18"/>
      <c r="D10" s="18"/>
      <c r="E10" s="18"/>
      <c r="F10" s="18"/>
      <c r="G10" s="18"/>
      <c r="H10" s="19"/>
      <c r="I10" s="3"/>
    </row>
    <row r="11" spans="1:9" ht="45" x14ac:dyDescent="0.25">
      <c r="A11" s="20"/>
      <c r="B11" s="39" t="s">
        <v>7</v>
      </c>
      <c r="C11" s="39"/>
      <c r="D11" s="39" t="s">
        <v>8</v>
      </c>
      <c r="E11" s="39" t="s">
        <v>9</v>
      </c>
      <c r="F11" s="39" t="s">
        <v>10</v>
      </c>
      <c r="G11" s="18"/>
      <c r="H11" s="19"/>
      <c r="I11" s="3"/>
    </row>
    <row r="12" spans="1:9" x14ac:dyDescent="0.25">
      <c r="A12" s="17"/>
      <c r="B12" s="21" t="s">
        <v>63</v>
      </c>
      <c r="C12" s="21">
        <f t="shared" ref="C12:C26" si="0">IF(D12="Justificado",0,1)</f>
        <v>1</v>
      </c>
      <c r="D12" s="22"/>
      <c r="E12" s="22"/>
      <c r="F12" s="23"/>
      <c r="G12" s="18"/>
      <c r="H12" s="19"/>
      <c r="I12" s="3"/>
    </row>
    <row r="13" spans="1:9" ht="36" x14ac:dyDescent="0.25">
      <c r="A13" s="17"/>
      <c r="B13" s="21" t="s">
        <v>65</v>
      </c>
      <c r="C13" s="21">
        <f t="shared" si="0"/>
        <v>1</v>
      </c>
      <c r="D13" s="22"/>
      <c r="E13" s="22"/>
      <c r="F13" s="23"/>
      <c r="G13" s="18"/>
      <c r="H13" s="19"/>
      <c r="I13" s="11"/>
    </row>
    <row r="14" spans="1:9" ht="36" x14ac:dyDescent="0.25">
      <c r="A14" s="17"/>
      <c r="B14" s="21" t="s">
        <v>454</v>
      </c>
      <c r="C14" s="21">
        <f t="shared" si="0"/>
        <v>1</v>
      </c>
      <c r="D14" s="22"/>
      <c r="E14" s="22"/>
      <c r="F14" s="23"/>
      <c r="G14" s="18"/>
      <c r="H14" s="19"/>
      <c r="I14" s="11"/>
    </row>
    <row r="15" spans="1:9" ht="24" x14ac:dyDescent="0.25">
      <c r="A15" s="17"/>
      <c r="B15" s="21" t="s">
        <v>468</v>
      </c>
      <c r="C15" s="21">
        <f t="shared" si="0"/>
        <v>1</v>
      </c>
      <c r="D15" s="22"/>
      <c r="E15" s="22"/>
      <c r="F15" s="23"/>
      <c r="G15" s="18"/>
      <c r="H15" s="19"/>
      <c r="I15" s="11"/>
    </row>
    <row r="16" spans="1:9" ht="24" x14ac:dyDescent="0.25">
      <c r="A16" s="17"/>
      <c r="B16" s="21" t="s">
        <v>469</v>
      </c>
      <c r="C16" s="21">
        <f t="shared" si="0"/>
        <v>1</v>
      </c>
      <c r="D16" s="22"/>
      <c r="E16" s="22"/>
      <c r="F16" s="23"/>
      <c r="G16" s="18"/>
      <c r="H16" s="19"/>
      <c r="I16" s="11"/>
    </row>
    <row r="17" spans="1:9" ht="60" x14ac:dyDescent="0.25">
      <c r="A17" s="17"/>
      <c r="B17" s="21" t="s">
        <v>470</v>
      </c>
      <c r="C17" s="21">
        <f t="shared" si="0"/>
        <v>1</v>
      </c>
      <c r="D17" s="22"/>
      <c r="E17" s="22"/>
      <c r="F17" s="23"/>
      <c r="G17" s="18"/>
      <c r="H17" s="19"/>
      <c r="I17" s="11"/>
    </row>
    <row r="18" spans="1:9" ht="96" x14ac:dyDescent="0.25">
      <c r="A18" s="17"/>
      <c r="B18" s="21" t="s">
        <v>471</v>
      </c>
      <c r="C18" s="21">
        <f t="shared" si="0"/>
        <v>1</v>
      </c>
      <c r="D18" s="22"/>
      <c r="E18" s="22"/>
      <c r="F18" s="23"/>
      <c r="G18" s="18"/>
      <c r="H18" s="19"/>
      <c r="I18" s="11"/>
    </row>
    <row r="19" spans="1:9" ht="24" x14ac:dyDescent="0.25">
      <c r="A19" s="17"/>
      <c r="B19" s="21" t="s">
        <v>472</v>
      </c>
      <c r="C19" s="21">
        <f t="shared" si="0"/>
        <v>1</v>
      </c>
      <c r="D19" s="22"/>
      <c r="E19" s="22"/>
      <c r="F19" s="23"/>
      <c r="G19" s="18"/>
      <c r="H19" s="19"/>
      <c r="I19" s="11"/>
    </row>
    <row r="20" spans="1:9" ht="24" x14ac:dyDescent="0.25">
      <c r="A20" s="17"/>
      <c r="B20" s="21" t="s">
        <v>473</v>
      </c>
      <c r="C20" s="21">
        <f t="shared" si="0"/>
        <v>1</v>
      </c>
      <c r="D20" s="22"/>
      <c r="E20" s="22"/>
      <c r="F20" s="23"/>
      <c r="G20" s="18"/>
      <c r="H20" s="19"/>
      <c r="I20" s="11"/>
    </row>
    <row r="21" spans="1:9" x14ac:dyDescent="0.25">
      <c r="A21" s="17"/>
      <c r="B21" s="21" t="s">
        <v>474</v>
      </c>
      <c r="C21" s="21">
        <f t="shared" si="0"/>
        <v>1</v>
      </c>
      <c r="D21" s="22"/>
      <c r="E21" s="22"/>
      <c r="F21" s="23"/>
      <c r="G21" s="18"/>
      <c r="H21" s="19"/>
      <c r="I21" s="11"/>
    </row>
    <row r="22" spans="1:9" ht="24" x14ac:dyDescent="0.25">
      <c r="A22" s="17"/>
      <c r="B22" s="21" t="s">
        <v>475</v>
      </c>
      <c r="C22" s="21">
        <f t="shared" si="0"/>
        <v>1</v>
      </c>
      <c r="D22" s="22"/>
      <c r="E22" s="22"/>
      <c r="F22" s="23"/>
      <c r="G22" s="18"/>
      <c r="H22" s="19"/>
      <c r="I22" s="11"/>
    </row>
    <row r="23" spans="1:9" ht="24" x14ac:dyDescent="0.25">
      <c r="A23" s="17"/>
      <c r="B23" s="21" t="s">
        <v>476</v>
      </c>
      <c r="C23" s="21">
        <f t="shared" si="0"/>
        <v>1</v>
      </c>
      <c r="D23" s="22"/>
      <c r="E23" s="22"/>
      <c r="F23" s="23"/>
      <c r="G23" s="18"/>
      <c r="H23" s="19"/>
      <c r="I23" s="11"/>
    </row>
    <row r="24" spans="1:9" ht="36" x14ac:dyDescent="0.25">
      <c r="A24" s="17"/>
      <c r="B24" s="21" t="s">
        <v>477</v>
      </c>
      <c r="C24" s="21">
        <f t="shared" si="0"/>
        <v>1</v>
      </c>
      <c r="D24" s="22"/>
      <c r="E24" s="22"/>
      <c r="F24" s="23"/>
      <c r="G24" s="18"/>
      <c r="H24" s="19"/>
      <c r="I24" s="11"/>
    </row>
    <row r="25" spans="1:9" ht="48" x14ac:dyDescent="0.25">
      <c r="A25" s="17"/>
      <c r="B25" s="21" t="s">
        <v>478</v>
      </c>
      <c r="C25" s="21">
        <f t="shared" si="0"/>
        <v>1</v>
      </c>
      <c r="D25" s="22"/>
      <c r="E25" s="22"/>
      <c r="F25" s="23"/>
      <c r="G25" s="18"/>
      <c r="H25" s="24"/>
      <c r="I25" s="11"/>
    </row>
    <row r="26" spans="1:9" ht="108" x14ac:dyDescent="0.25">
      <c r="A26" s="17"/>
      <c r="B26" s="21" t="s">
        <v>479</v>
      </c>
      <c r="C26" s="21">
        <f t="shared" si="0"/>
        <v>1</v>
      </c>
      <c r="D26" s="22"/>
      <c r="E26" s="22"/>
      <c r="F26" s="23"/>
      <c r="G26" s="18"/>
      <c r="H26" s="24"/>
      <c r="I26" s="11"/>
    </row>
    <row r="27" spans="1:9" x14ac:dyDescent="0.25">
      <c r="A27" s="17"/>
      <c r="B27" s="1"/>
      <c r="C27" s="18"/>
      <c r="D27" s="18"/>
      <c r="E27" s="18"/>
      <c r="F27" s="18"/>
      <c r="G27" s="18"/>
      <c r="H27" s="24"/>
      <c r="I27" s="11"/>
    </row>
    <row r="28" spans="1:9" x14ac:dyDescent="0.25">
      <c r="A28" s="17"/>
      <c r="B28" s="1" t="s">
        <v>2</v>
      </c>
      <c r="C28" s="18"/>
      <c r="D28" s="18"/>
      <c r="E28" s="18"/>
      <c r="F28" s="18"/>
      <c r="G28" s="18"/>
      <c r="H28" s="24"/>
      <c r="I28" s="11"/>
    </row>
    <row r="29" spans="1:9" x14ac:dyDescent="0.25">
      <c r="A29" s="17"/>
      <c r="B29" s="1"/>
      <c r="C29" s="18"/>
      <c r="D29" s="18"/>
      <c r="E29" s="18"/>
      <c r="F29" s="18"/>
      <c r="G29" s="18"/>
      <c r="H29" s="24"/>
      <c r="I29" s="11"/>
    </row>
    <row r="30" spans="1:9" x14ac:dyDescent="0.25">
      <c r="A30" s="17"/>
      <c r="B30" s="4" t="s">
        <v>7</v>
      </c>
      <c r="C30" s="12"/>
      <c r="D30" s="12" t="s">
        <v>8</v>
      </c>
      <c r="E30" s="12" t="s">
        <v>9</v>
      </c>
      <c r="F30" s="12" t="s">
        <v>10</v>
      </c>
      <c r="G30" s="18"/>
      <c r="H30" s="24"/>
      <c r="I30" s="11"/>
    </row>
    <row r="31" spans="1:9" ht="36" x14ac:dyDescent="0.25">
      <c r="A31" s="17"/>
      <c r="B31" s="21" t="s">
        <v>480</v>
      </c>
      <c r="C31" s="21">
        <f t="shared" ref="C31:C38" si="1">IF(D31="Justificado",0,1)</f>
        <v>1</v>
      </c>
      <c r="D31" s="22"/>
      <c r="E31" s="22"/>
      <c r="F31" s="23"/>
      <c r="G31" s="18"/>
      <c r="H31" s="24"/>
      <c r="I31" s="11"/>
    </row>
    <row r="32" spans="1:9" ht="108" x14ac:dyDescent="0.25">
      <c r="A32" s="17"/>
      <c r="B32" s="21" t="s">
        <v>481</v>
      </c>
      <c r="C32" s="21">
        <f t="shared" si="1"/>
        <v>1</v>
      </c>
      <c r="D32" s="22"/>
      <c r="E32" s="22"/>
      <c r="F32" s="23"/>
      <c r="G32" s="18"/>
      <c r="H32" s="24"/>
      <c r="I32" s="11"/>
    </row>
    <row r="33" spans="1:9" ht="96" x14ac:dyDescent="0.25">
      <c r="A33" s="17"/>
      <c r="B33" s="21" t="s">
        <v>482</v>
      </c>
      <c r="C33" s="21">
        <f t="shared" si="1"/>
        <v>1</v>
      </c>
      <c r="D33" s="22"/>
      <c r="E33" s="22"/>
      <c r="F33" s="23"/>
      <c r="G33" s="18"/>
      <c r="H33" s="24"/>
      <c r="I33" s="11"/>
    </row>
    <row r="34" spans="1:9" ht="84" x14ac:dyDescent="0.25">
      <c r="A34" s="17"/>
      <c r="B34" s="21" t="s">
        <v>483</v>
      </c>
      <c r="C34" s="21">
        <f t="shared" si="1"/>
        <v>1</v>
      </c>
      <c r="D34" s="22"/>
      <c r="E34" s="22"/>
      <c r="F34" s="23"/>
      <c r="G34" s="18"/>
      <c r="H34" s="24"/>
      <c r="I34" s="11"/>
    </row>
    <row r="35" spans="1:9" ht="72" x14ac:dyDescent="0.25">
      <c r="A35" s="17"/>
      <c r="B35" s="21" t="s">
        <v>484</v>
      </c>
      <c r="C35" s="21">
        <f t="shared" si="1"/>
        <v>1</v>
      </c>
      <c r="D35" s="22"/>
      <c r="E35" s="22"/>
      <c r="F35" s="23"/>
      <c r="G35" s="18"/>
      <c r="H35" s="24"/>
      <c r="I35" s="11"/>
    </row>
    <row r="36" spans="1:9" ht="72" x14ac:dyDescent="0.25">
      <c r="A36" s="17"/>
      <c r="B36" s="21" t="s">
        <v>485</v>
      </c>
      <c r="C36" s="21">
        <f t="shared" si="1"/>
        <v>1</v>
      </c>
      <c r="D36" s="22"/>
      <c r="E36" s="22"/>
      <c r="F36" s="23"/>
      <c r="G36" s="18"/>
      <c r="H36" s="24"/>
      <c r="I36" s="11"/>
    </row>
    <row r="37" spans="1:9" ht="108" x14ac:dyDescent="0.25">
      <c r="A37" s="17"/>
      <c r="B37" s="27" t="s">
        <v>486</v>
      </c>
      <c r="C37" s="21">
        <f t="shared" si="1"/>
        <v>1</v>
      </c>
      <c r="D37" s="22"/>
      <c r="E37" s="22"/>
      <c r="F37" s="23"/>
      <c r="G37" s="18"/>
      <c r="H37" s="24"/>
      <c r="I37" s="11"/>
    </row>
    <row r="38" spans="1:9" ht="36" x14ac:dyDescent="0.25">
      <c r="A38" s="17"/>
      <c r="B38" s="21" t="s">
        <v>487</v>
      </c>
      <c r="C38" s="21">
        <f t="shared" si="1"/>
        <v>1</v>
      </c>
      <c r="D38" s="22"/>
      <c r="E38" s="22"/>
      <c r="F38" s="23"/>
      <c r="G38" s="18"/>
      <c r="H38" s="24"/>
      <c r="I38" s="11"/>
    </row>
    <row r="39" spans="1:9" x14ac:dyDescent="0.25">
      <c r="A39" s="17"/>
      <c r="B39" s="1"/>
      <c r="C39" s="1"/>
      <c r="D39" s="18"/>
      <c r="E39" s="18"/>
      <c r="F39" s="18"/>
      <c r="G39" s="18"/>
      <c r="H39" s="24"/>
      <c r="I39" s="11"/>
    </row>
    <row r="40" spans="1:9" x14ac:dyDescent="0.25">
      <c r="A40" s="29"/>
      <c r="B40" s="30"/>
      <c r="C40" s="31"/>
      <c r="D40" s="31"/>
      <c r="E40" s="31"/>
      <c r="F40" s="31"/>
      <c r="G40" s="31"/>
      <c r="H40" s="32"/>
      <c r="I40" s="11"/>
    </row>
  </sheetData>
  <protectedRanges>
    <protectedRange sqref="B9:C9 B28:C29 B39:C39 B31:B38" name="Rango1_4"/>
  </protectedRanges>
  <mergeCells count="2">
    <mergeCell ref="A1:G1"/>
    <mergeCell ref="D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stopIfTrue="1" id="{E89E04D3-5E6E-4BF9-9F0F-51BE4B7DC7A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D12:F26 D31:F38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'[1]Cat. Res'!#REF!</xm:f>
          </x14:formula1>
          <xm:sqref>D31:D38</xm:sqref>
        </x14:dataValidation>
        <x14:dataValidation type="list" allowBlank="1" showInputMessage="1" showErrorMessage="1">
          <x14:formula1>
            <xm:f>'[1]Cat. Res'!#REF!</xm:f>
          </x14:formula1>
          <xm:sqref>E12:E26 E31:E38</xm:sqref>
        </x14:dataValidation>
        <x14:dataValidation type="list" allowBlank="1" showInputMessage="1" showErrorMessage="1">
          <x14:formula1>
            <xm:f>'[1]Cat. Res'!#REF!</xm:f>
          </x14:formula1>
          <xm:sqref>D12:D26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34" workbookViewId="0">
      <selection activeCell="A15" sqref="A15"/>
    </sheetView>
  </sheetViews>
  <sheetFormatPr baseColWidth="10" defaultRowHeight="15" x14ac:dyDescent="0.25"/>
  <cols>
    <col min="2" max="2" width="24.7109375" customWidth="1"/>
    <col min="3" max="3" width="15.5703125" customWidth="1"/>
    <col min="4" max="4" width="23.85546875" customWidth="1"/>
    <col min="5" max="5" width="15.85546875" customWidth="1"/>
    <col min="6" max="6" width="31.85546875" customWidth="1"/>
    <col min="7" max="7" width="31.28515625" customWidth="1"/>
  </cols>
  <sheetData>
    <row r="1" spans="1:8" ht="18.75" x14ac:dyDescent="0.25">
      <c r="A1" s="41" t="s">
        <v>488</v>
      </c>
      <c r="B1" s="41"/>
      <c r="C1" s="41"/>
      <c r="D1" s="41"/>
      <c r="E1" s="41"/>
      <c r="F1" s="41"/>
      <c r="G1" s="41"/>
      <c r="H1" s="2"/>
    </row>
    <row r="2" spans="1:8" x14ac:dyDescent="0.25">
      <c r="A2" s="4"/>
      <c r="B2" s="4"/>
      <c r="C2" s="4"/>
      <c r="D2" s="4"/>
      <c r="E2" s="4"/>
      <c r="F2" s="4"/>
      <c r="G2" s="4"/>
      <c r="H2" s="4"/>
    </row>
    <row r="3" spans="1:8" x14ac:dyDescent="0.25">
      <c r="A3" s="4"/>
      <c r="B3" s="5" t="s">
        <v>1</v>
      </c>
      <c r="C3" s="5"/>
      <c r="D3" s="6" t="str">
        <f>IF('[1]Aplicabilidad Art.55'!$E$20="NO","NA",SUM(D12:D27)/SUM(C12:C27))</f>
        <v>NA</v>
      </c>
      <c r="E3" s="6"/>
      <c r="F3" s="7" t="e">
        <f>CONCATENATE("Según la configuración de aplicabilidad, esta fracción ",'[1]Aplicabilidad Art.55'!#REF!," aplica.")</f>
        <v>#REF!</v>
      </c>
      <c r="G3" s="1"/>
      <c r="H3" s="4"/>
    </row>
    <row r="4" spans="1:8" ht="60" x14ac:dyDescent="0.25">
      <c r="A4" s="1"/>
      <c r="B4" s="5" t="s">
        <v>2</v>
      </c>
      <c r="C4" s="5"/>
      <c r="D4" s="8" t="str">
        <f>IF('[1]Aplicabilidad Art.55'!$E$20="NO","NA",SUM(D32:D39)/SUM(C32:C39))</f>
        <v>NA</v>
      </c>
      <c r="E4" s="8"/>
      <c r="F4" s="7" t="s">
        <v>3</v>
      </c>
      <c r="G4" s="1"/>
      <c r="H4" s="4"/>
    </row>
    <row r="5" spans="1:8" x14ac:dyDescent="0.25">
      <c r="A5" s="1"/>
      <c r="B5" s="5" t="s">
        <v>4</v>
      </c>
      <c r="C5" s="5"/>
      <c r="D5" s="9" t="str">
        <f>IF('[1]Aplicabilidad Art.55'!$E$20="NO","NA",D3*0.6+D4*0.4)</f>
        <v>NA</v>
      </c>
      <c r="E5" s="9"/>
      <c r="F5" s="7" t="s">
        <v>342</v>
      </c>
      <c r="G5" s="1"/>
      <c r="H5" s="4"/>
    </row>
    <row r="6" spans="1:8" x14ac:dyDescent="0.25">
      <c r="A6" s="1"/>
      <c r="B6" s="1"/>
      <c r="C6" s="1"/>
      <c r="D6" s="10"/>
      <c r="E6" s="10"/>
      <c r="F6" s="1"/>
      <c r="G6" s="1"/>
      <c r="H6" s="4"/>
    </row>
    <row r="7" spans="1:8" x14ac:dyDescent="0.25">
      <c r="A7" s="12"/>
      <c r="B7" s="4"/>
      <c r="C7" s="12"/>
      <c r="D7" s="12"/>
      <c r="E7" s="12"/>
      <c r="F7" s="12"/>
      <c r="G7" s="4"/>
      <c r="H7" s="4"/>
    </row>
    <row r="8" spans="1:8" x14ac:dyDescent="0.25">
      <c r="A8" s="13"/>
      <c r="B8" s="14"/>
      <c r="C8" s="15"/>
      <c r="D8" s="42"/>
      <c r="E8" s="42"/>
      <c r="F8" s="42"/>
      <c r="G8" s="15"/>
      <c r="H8" s="16"/>
    </row>
    <row r="9" spans="1:8" ht="60" x14ac:dyDescent="0.25">
      <c r="A9" s="17"/>
      <c r="B9" s="1" t="s">
        <v>6</v>
      </c>
      <c r="C9" s="18"/>
      <c r="D9" s="18"/>
      <c r="E9" s="18"/>
      <c r="F9" s="18"/>
      <c r="G9" s="18"/>
      <c r="H9" s="19"/>
    </row>
    <row r="10" spans="1:8" x14ac:dyDescent="0.25">
      <c r="A10" s="20"/>
      <c r="B10" s="1"/>
      <c r="C10" s="18"/>
      <c r="D10" s="18"/>
      <c r="E10" s="18"/>
      <c r="F10" s="18"/>
      <c r="G10" s="18"/>
      <c r="H10" s="19"/>
    </row>
    <row r="11" spans="1:8" ht="30" x14ac:dyDescent="0.25">
      <c r="A11" s="20"/>
      <c r="B11" s="39" t="s">
        <v>7</v>
      </c>
      <c r="C11" s="39"/>
      <c r="D11" s="39" t="s">
        <v>8</v>
      </c>
      <c r="E11" s="39" t="s">
        <v>9</v>
      </c>
      <c r="F11" s="39" t="s">
        <v>10</v>
      </c>
      <c r="G11" s="18"/>
      <c r="H11" s="19"/>
    </row>
    <row r="12" spans="1:8" x14ac:dyDescent="0.25">
      <c r="A12" s="17"/>
      <c r="B12" s="21" t="s">
        <v>63</v>
      </c>
      <c r="C12" s="21">
        <f t="shared" ref="C12:C27" si="0">IF(D12="Justificado",0,1)</f>
        <v>1</v>
      </c>
      <c r="D12" s="22"/>
      <c r="E12" s="22"/>
      <c r="F12" s="23"/>
      <c r="G12" s="18"/>
      <c r="H12" s="19"/>
    </row>
    <row r="13" spans="1:8" ht="36" x14ac:dyDescent="0.25">
      <c r="A13" s="17"/>
      <c r="B13" s="21" t="s">
        <v>65</v>
      </c>
      <c r="C13" s="21">
        <f t="shared" si="0"/>
        <v>1</v>
      </c>
      <c r="D13" s="22"/>
      <c r="E13" s="22"/>
      <c r="F13" s="23"/>
      <c r="G13" s="18"/>
      <c r="H13" s="19"/>
    </row>
    <row r="14" spans="1:8" ht="84" x14ac:dyDescent="0.25">
      <c r="A14" s="17"/>
      <c r="B14" s="21" t="s">
        <v>489</v>
      </c>
      <c r="C14" s="21">
        <f t="shared" si="0"/>
        <v>1</v>
      </c>
      <c r="D14" s="22"/>
      <c r="E14" s="22"/>
      <c r="F14" s="23"/>
      <c r="G14" s="18"/>
      <c r="H14" s="19"/>
    </row>
    <row r="15" spans="1:8" ht="36" x14ac:dyDescent="0.25">
      <c r="A15" s="17"/>
      <c r="B15" s="21" t="s">
        <v>490</v>
      </c>
      <c r="C15" s="21">
        <f t="shared" si="0"/>
        <v>1</v>
      </c>
      <c r="D15" s="22"/>
      <c r="E15" s="22"/>
      <c r="F15" s="23"/>
      <c r="G15" s="18"/>
      <c r="H15" s="19"/>
    </row>
    <row r="16" spans="1:8" ht="24" x14ac:dyDescent="0.25">
      <c r="A16" s="17"/>
      <c r="B16" s="21" t="s">
        <v>491</v>
      </c>
      <c r="C16" s="21">
        <f t="shared" si="0"/>
        <v>1</v>
      </c>
      <c r="D16" s="22"/>
      <c r="E16" s="22"/>
      <c r="F16" s="23"/>
      <c r="G16" s="18"/>
      <c r="H16" s="19"/>
    </row>
    <row r="17" spans="1:8" ht="36" x14ac:dyDescent="0.25">
      <c r="A17" s="17"/>
      <c r="B17" s="21" t="s">
        <v>492</v>
      </c>
      <c r="C17" s="21">
        <f t="shared" si="0"/>
        <v>1</v>
      </c>
      <c r="D17" s="22"/>
      <c r="E17" s="22"/>
      <c r="F17" s="23"/>
      <c r="G17" s="18"/>
      <c r="H17" s="19"/>
    </row>
    <row r="18" spans="1:8" ht="60" x14ac:dyDescent="0.25">
      <c r="A18" s="17"/>
      <c r="B18" s="21" t="s">
        <v>493</v>
      </c>
      <c r="C18" s="21">
        <f t="shared" si="0"/>
        <v>1</v>
      </c>
      <c r="D18" s="22"/>
      <c r="E18" s="22"/>
      <c r="F18" s="23"/>
      <c r="G18" s="18"/>
      <c r="H18" s="19"/>
    </row>
    <row r="19" spans="1:8" ht="60" x14ac:dyDescent="0.25">
      <c r="A19" s="17"/>
      <c r="B19" s="21" t="s">
        <v>494</v>
      </c>
      <c r="C19" s="21">
        <f t="shared" si="0"/>
        <v>1</v>
      </c>
      <c r="D19" s="22"/>
      <c r="E19" s="22"/>
      <c r="F19" s="23"/>
      <c r="G19" s="18"/>
      <c r="H19" s="19"/>
    </row>
    <row r="20" spans="1:8" x14ac:dyDescent="0.25">
      <c r="A20" s="17"/>
      <c r="B20" s="21" t="s">
        <v>495</v>
      </c>
      <c r="C20" s="21">
        <f t="shared" si="0"/>
        <v>1</v>
      </c>
      <c r="D20" s="22"/>
      <c r="E20" s="22"/>
      <c r="F20" s="23"/>
      <c r="G20" s="18"/>
      <c r="H20" s="19"/>
    </row>
    <row r="21" spans="1:8" ht="24" x14ac:dyDescent="0.25">
      <c r="A21" s="17"/>
      <c r="B21" s="21" t="s">
        <v>496</v>
      </c>
      <c r="C21" s="21">
        <f t="shared" si="0"/>
        <v>1</v>
      </c>
      <c r="D21" s="22"/>
      <c r="E21" s="22"/>
      <c r="F21" s="23"/>
      <c r="G21" s="18"/>
      <c r="H21" s="19"/>
    </row>
    <row r="22" spans="1:8" x14ac:dyDescent="0.25">
      <c r="A22" s="17"/>
      <c r="B22" s="21" t="s">
        <v>497</v>
      </c>
      <c r="C22" s="21">
        <f t="shared" si="0"/>
        <v>1</v>
      </c>
      <c r="D22" s="22"/>
      <c r="E22" s="22"/>
      <c r="F22" s="23"/>
      <c r="G22" s="18"/>
      <c r="H22" s="19"/>
    </row>
    <row r="23" spans="1:8" ht="24" x14ac:dyDescent="0.25">
      <c r="A23" s="17"/>
      <c r="B23" s="21" t="s">
        <v>498</v>
      </c>
      <c r="C23" s="21">
        <f t="shared" si="0"/>
        <v>1</v>
      </c>
      <c r="D23" s="22"/>
      <c r="E23" s="22"/>
      <c r="F23" s="23"/>
      <c r="G23" s="18"/>
      <c r="H23" s="19"/>
    </row>
    <row r="24" spans="1:8" ht="24" x14ac:dyDescent="0.25">
      <c r="A24" s="17"/>
      <c r="B24" s="21" t="s">
        <v>499</v>
      </c>
      <c r="C24" s="21">
        <f t="shared" si="0"/>
        <v>1</v>
      </c>
      <c r="D24" s="22"/>
      <c r="E24" s="22"/>
      <c r="F24" s="23"/>
      <c r="G24" s="18"/>
      <c r="H24" s="19"/>
    </row>
    <row r="25" spans="1:8" x14ac:dyDescent="0.25">
      <c r="A25" s="17"/>
      <c r="B25" s="21" t="s">
        <v>500</v>
      </c>
      <c r="C25" s="21">
        <f t="shared" si="0"/>
        <v>1</v>
      </c>
      <c r="D25" s="22"/>
      <c r="E25" s="22"/>
      <c r="F25" s="23"/>
      <c r="G25" s="18"/>
      <c r="H25" s="19"/>
    </row>
    <row r="26" spans="1:8" ht="36" x14ac:dyDescent="0.25">
      <c r="A26" s="17"/>
      <c r="B26" s="21" t="s">
        <v>501</v>
      </c>
      <c r="C26" s="21">
        <f t="shared" si="0"/>
        <v>1</v>
      </c>
      <c r="D26" s="22"/>
      <c r="E26" s="22"/>
      <c r="F26" s="23"/>
      <c r="G26" s="18"/>
      <c r="H26" s="24"/>
    </row>
    <row r="27" spans="1:8" ht="84" x14ac:dyDescent="0.25">
      <c r="A27" s="17"/>
      <c r="B27" s="21" t="s">
        <v>502</v>
      </c>
      <c r="C27" s="21">
        <f t="shared" si="0"/>
        <v>1</v>
      </c>
      <c r="D27" s="22"/>
      <c r="E27" s="22"/>
      <c r="F27" s="23"/>
      <c r="G27" s="18"/>
      <c r="H27" s="24"/>
    </row>
    <row r="28" spans="1:8" x14ac:dyDescent="0.25">
      <c r="A28" s="17"/>
      <c r="B28" s="1"/>
      <c r="C28" s="18"/>
      <c r="D28" s="18"/>
      <c r="E28" s="18"/>
      <c r="F28" s="18"/>
      <c r="G28" s="18"/>
      <c r="H28" s="24"/>
    </row>
    <row r="29" spans="1:8" x14ac:dyDescent="0.25">
      <c r="A29" s="17"/>
      <c r="B29" s="1" t="s">
        <v>2</v>
      </c>
      <c r="C29" s="18"/>
      <c r="D29" s="18"/>
      <c r="E29" s="18"/>
      <c r="F29" s="18"/>
      <c r="G29" s="18"/>
      <c r="H29" s="24"/>
    </row>
    <row r="30" spans="1:8" x14ac:dyDescent="0.25">
      <c r="A30" s="17"/>
      <c r="B30" s="1"/>
      <c r="C30" s="18"/>
      <c r="D30" s="18"/>
      <c r="E30" s="18"/>
      <c r="F30" s="18"/>
      <c r="G30" s="18"/>
      <c r="H30" s="24"/>
    </row>
    <row r="31" spans="1:8" x14ac:dyDescent="0.25">
      <c r="A31" s="17"/>
      <c r="B31" s="4" t="s">
        <v>7</v>
      </c>
      <c r="C31" s="12"/>
      <c r="D31" s="12"/>
      <c r="E31" s="12"/>
      <c r="F31" s="12" t="s">
        <v>10</v>
      </c>
      <c r="G31" s="18"/>
      <c r="H31" s="24"/>
    </row>
    <row r="32" spans="1:8" ht="36" x14ac:dyDescent="0.25">
      <c r="A32" s="17"/>
      <c r="B32" s="21" t="s">
        <v>503</v>
      </c>
      <c r="C32" s="21">
        <f t="shared" ref="C32:C39" si="1">IF(D32="Justificado",0,1)</f>
        <v>1</v>
      </c>
      <c r="D32" s="22"/>
      <c r="E32" s="22"/>
      <c r="F32" s="23"/>
      <c r="G32" s="18"/>
      <c r="H32" s="24"/>
    </row>
    <row r="33" spans="1:8" ht="84" x14ac:dyDescent="0.25">
      <c r="A33" s="17"/>
      <c r="B33" s="21" t="s">
        <v>281</v>
      </c>
      <c r="C33" s="21">
        <f t="shared" si="1"/>
        <v>1</v>
      </c>
      <c r="D33" s="22"/>
      <c r="E33" s="22"/>
      <c r="F33" s="23"/>
      <c r="G33" s="18"/>
      <c r="H33" s="24"/>
    </row>
    <row r="34" spans="1:8" ht="84" x14ac:dyDescent="0.25">
      <c r="A34" s="17"/>
      <c r="B34" s="21" t="s">
        <v>504</v>
      </c>
      <c r="C34" s="21">
        <f t="shared" si="1"/>
        <v>1</v>
      </c>
      <c r="D34" s="22"/>
      <c r="E34" s="22"/>
      <c r="F34" s="23"/>
      <c r="G34" s="18"/>
      <c r="H34" s="24"/>
    </row>
    <row r="35" spans="1:8" ht="72" x14ac:dyDescent="0.25">
      <c r="A35" s="17"/>
      <c r="B35" s="21" t="s">
        <v>284</v>
      </c>
      <c r="C35" s="21">
        <f t="shared" si="1"/>
        <v>1</v>
      </c>
      <c r="D35" s="22"/>
      <c r="E35" s="22"/>
      <c r="F35" s="23"/>
      <c r="G35" s="18"/>
      <c r="H35" s="24"/>
    </row>
    <row r="36" spans="1:8" ht="60" x14ac:dyDescent="0.25">
      <c r="A36" s="17"/>
      <c r="B36" s="21" t="s">
        <v>286</v>
      </c>
      <c r="C36" s="21">
        <f t="shared" si="1"/>
        <v>1</v>
      </c>
      <c r="D36" s="22"/>
      <c r="E36" s="22"/>
      <c r="F36" s="23"/>
      <c r="G36" s="18"/>
      <c r="H36" s="24"/>
    </row>
    <row r="37" spans="1:8" ht="60" x14ac:dyDescent="0.25">
      <c r="A37" s="17"/>
      <c r="B37" s="21" t="s">
        <v>505</v>
      </c>
      <c r="C37" s="21">
        <f t="shared" si="1"/>
        <v>1</v>
      </c>
      <c r="D37" s="22"/>
      <c r="E37" s="22"/>
      <c r="F37" s="23"/>
      <c r="G37" s="18"/>
      <c r="H37" s="24"/>
    </row>
    <row r="38" spans="1:8" ht="84" x14ac:dyDescent="0.25">
      <c r="A38" s="17"/>
      <c r="B38" s="27" t="s">
        <v>506</v>
      </c>
      <c r="C38" s="21">
        <f t="shared" si="1"/>
        <v>1</v>
      </c>
      <c r="D38" s="22"/>
      <c r="E38" s="22"/>
      <c r="F38" s="23"/>
      <c r="G38" s="18"/>
      <c r="H38" s="24"/>
    </row>
    <row r="39" spans="1:8" ht="36" x14ac:dyDescent="0.25">
      <c r="A39" s="17"/>
      <c r="B39" s="21" t="s">
        <v>289</v>
      </c>
      <c r="C39" s="21">
        <f t="shared" si="1"/>
        <v>1</v>
      </c>
      <c r="D39" s="22"/>
      <c r="E39" s="22"/>
      <c r="F39" s="23"/>
      <c r="G39" s="18"/>
      <c r="H39" s="24"/>
    </row>
    <row r="40" spans="1:8" x14ac:dyDescent="0.25">
      <c r="A40" s="17"/>
      <c r="B40" s="1"/>
      <c r="C40" s="1"/>
      <c r="D40" s="18"/>
      <c r="E40" s="18"/>
      <c r="F40" s="18"/>
      <c r="G40" s="18"/>
      <c r="H40" s="24"/>
    </row>
    <row r="41" spans="1:8" x14ac:dyDescent="0.25">
      <c r="A41" s="29"/>
      <c r="B41" s="30"/>
      <c r="C41" s="31"/>
      <c r="D41" s="31"/>
      <c r="E41" s="31"/>
      <c r="F41" s="31"/>
      <c r="G41" s="31"/>
      <c r="H41" s="32"/>
    </row>
  </sheetData>
  <protectedRanges>
    <protectedRange sqref="B9:C9 B29:C30 B40:C40 B32:B39" name="Rango1_5"/>
  </protectedRanges>
  <mergeCells count="2">
    <mergeCell ref="A1:G1"/>
    <mergeCell ref="D8:F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stopIfTrue="1" id="{90821017-DF0D-42DA-AD2E-504A1F07289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D12:F27 D32:F39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'[1]Cat. Res'!#REF!</xm:f>
          </x14:formula1>
          <xm:sqref>D32:D39</xm:sqref>
        </x14:dataValidation>
        <x14:dataValidation type="list" allowBlank="1" showInputMessage="1" showErrorMessage="1">
          <x14:formula1>
            <xm:f>'[1]Cat. Res'!#REF!</xm:f>
          </x14:formula1>
          <xm:sqref>E12:E27 E32:E39</xm:sqref>
        </x14:dataValidation>
        <x14:dataValidation type="list" allowBlank="1" showInputMessage="1" showErrorMessage="1">
          <x14:formula1>
            <xm:f>'[1]Cat. Res'!#REF!</xm:f>
          </x14:formula1>
          <xm:sqref>D12:D27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5"/>
  <sheetViews>
    <sheetView workbookViewId="0">
      <selection activeCell="D14" sqref="D14"/>
    </sheetView>
  </sheetViews>
  <sheetFormatPr baseColWidth="10" defaultRowHeight="15" x14ac:dyDescent="0.25"/>
  <cols>
    <col min="2" max="2" width="14.28515625" customWidth="1"/>
    <col min="3" max="3" width="25" customWidth="1"/>
    <col min="5" max="5" width="26.42578125" customWidth="1"/>
    <col min="7" max="7" width="25.42578125" customWidth="1"/>
    <col min="8" max="8" width="22.140625" customWidth="1"/>
  </cols>
  <sheetData>
    <row r="1" spans="1:10" ht="18.75" x14ac:dyDescent="0.25">
      <c r="A1" s="1"/>
      <c r="B1" s="41" t="s">
        <v>41</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Art.55'!$E$22="NO","NA",SUM(E12:E20)/SUM(D12:D20))</f>
        <v>1</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Art.55'!$E$22="NO","NA",SUM(E25:E32)/SUM(D25:D32))</f>
        <v>0.375</v>
      </c>
      <c r="F4" s="8"/>
      <c r="G4" s="7" t="s">
        <v>3</v>
      </c>
      <c r="H4" s="1"/>
      <c r="I4" s="4"/>
      <c r="J4" s="3"/>
    </row>
    <row r="5" spans="1:10" ht="30" x14ac:dyDescent="0.25">
      <c r="A5" s="1"/>
      <c r="B5" s="1"/>
      <c r="C5" s="5" t="s">
        <v>4</v>
      </c>
      <c r="D5" s="5"/>
      <c r="E5" s="9">
        <f>IF('[1]Aplicabilidad Art.55'!$E$22="NO","NA",E3*0.6+E4*0.4)</f>
        <v>0.75</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598</v>
      </c>
      <c r="I11" s="19"/>
      <c r="J11" s="3"/>
    </row>
    <row r="12" spans="1:10" ht="48" x14ac:dyDescent="0.25">
      <c r="A12" s="11"/>
      <c r="B12" s="17"/>
      <c r="C12" s="21" t="s">
        <v>42</v>
      </c>
      <c r="D12" s="21">
        <f t="shared" ref="D12:D21" si="0">IF(E12="Justificado",0,1)</f>
        <v>1</v>
      </c>
      <c r="E12" s="22">
        <v>1</v>
      </c>
      <c r="F12" s="22" t="s">
        <v>12</v>
      </c>
      <c r="G12" s="23" t="s">
        <v>13</v>
      </c>
      <c r="H12" s="18"/>
      <c r="I12" s="19"/>
      <c r="J12" s="3"/>
    </row>
    <row r="13" spans="1:10" ht="36" x14ac:dyDescent="0.25">
      <c r="A13" s="11"/>
      <c r="B13" s="17"/>
      <c r="C13" s="21" t="s">
        <v>43</v>
      </c>
      <c r="D13" s="21">
        <f t="shared" si="0"/>
        <v>1</v>
      </c>
      <c r="E13" s="22">
        <v>1</v>
      </c>
      <c r="F13" s="22" t="s">
        <v>12</v>
      </c>
      <c r="G13" s="23" t="s">
        <v>13</v>
      </c>
      <c r="H13" s="18"/>
      <c r="I13" s="19"/>
      <c r="J13" s="11"/>
    </row>
    <row r="14" spans="1:10" ht="168" x14ac:dyDescent="0.25">
      <c r="A14" s="11"/>
      <c r="B14" s="17"/>
      <c r="C14" s="21" t="s">
        <v>44</v>
      </c>
      <c r="D14" s="21">
        <f t="shared" si="0"/>
        <v>1</v>
      </c>
      <c r="E14" s="22">
        <v>1</v>
      </c>
      <c r="F14" s="22" t="s">
        <v>12</v>
      </c>
      <c r="G14" s="23" t="s">
        <v>13</v>
      </c>
      <c r="H14" s="18"/>
      <c r="I14" s="19"/>
      <c r="J14" s="11"/>
    </row>
    <row r="15" spans="1:10" ht="60" x14ac:dyDescent="0.25">
      <c r="A15" s="11"/>
      <c r="B15" s="17"/>
      <c r="C15" s="21" t="s">
        <v>45</v>
      </c>
      <c r="D15" s="21">
        <f t="shared" si="0"/>
        <v>1</v>
      </c>
      <c r="E15" s="22">
        <v>1</v>
      </c>
      <c r="F15" s="22" t="s">
        <v>12</v>
      </c>
      <c r="G15" s="23" t="s">
        <v>13</v>
      </c>
      <c r="H15" s="18"/>
      <c r="I15" s="19"/>
      <c r="J15" s="11"/>
    </row>
    <row r="16" spans="1:10" ht="48" x14ac:dyDescent="0.25">
      <c r="A16" s="11"/>
      <c r="B16" s="17"/>
      <c r="C16" s="21" t="s">
        <v>46</v>
      </c>
      <c r="D16" s="21">
        <f t="shared" si="0"/>
        <v>1</v>
      </c>
      <c r="E16" s="22">
        <v>1</v>
      </c>
      <c r="F16" s="22" t="s">
        <v>12</v>
      </c>
      <c r="G16" s="23" t="s">
        <v>13</v>
      </c>
      <c r="H16" s="18"/>
      <c r="I16" s="19"/>
      <c r="J16" s="11"/>
    </row>
    <row r="17" spans="1:10" ht="240" x14ac:dyDescent="0.25">
      <c r="A17" s="11"/>
      <c r="B17" s="17"/>
      <c r="C17" s="21" t="s">
        <v>47</v>
      </c>
      <c r="D17" s="21">
        <f t="shared" si="0"/>
        <v>1</v>
      </c>
      <c r="E17" s="22">
        <v>1</v>
      </c>
      <c r="F17" s="22" t="s">
        <v>12</v>
      </c>
      <c r="G17" s="23" t="s">
        <v>48</v>
      </c>
      <c r="H17" s="23" t="s">
        <v>604</v>
      </c>
      <c r="I17" s="19"/>
      <c r="J17" s="11"/>
    </row>
    <row r="18" spans="1:10" ht="36" x14ac:dyDescent="0.25">
      <c r="A18" s="11"/>
      <c r="B18" s="17"/>
      <c r="C18" s="21" t="s">
        <v>49</v>
      </c>
      <c r="D18" s="21">
        <f t="shared" si="0"/>
        <v>1</v>
      </c>
      <c r="E18" s="22">
        <v>1</v>
      </c>
      <c r="F18" s="22" t="s">
        <v>12</v>
      </c>
      <c r="G18" s="23" t="s">
        <v>13</v>
      </c>
      <c r="H18" s="18"/>
      <c r="I18" s="19"/>
      <c r="J18" s="11"/>
    </row>
    <row r="19" spans="1:10" ht="24" x14ac:dyDescent="0.25">
      <c r="A19" s="11"/>
      <c r="B19" s="17"/>
      <c r="C19" s="21" t="s">
        <v>50</v>
      </c>
      <c r="D19" s="21">
        <f t="shared" si="0"/>
        <v>1</v>
      </c>
      <c r="E19" s="22">
        <v>1</v>
      </c>
      <c r="F19" s="22" t="s">
        <v>12</v>
      </c>
      <c r="G19" s="23" t="s">
        <v>13</v>
      </c>
      <c r="H19" s="18"/>
      <c r="I19" s="24"/>
      <c r="J19" s="11"/>
    </row>
    <row r="20" spans="1:10" ht="144" x14ac:dyDescent="0.25">
      <c r="A20" s="11"/>
      <c r="B20" s="17"/>
      <c r="C20" s="21" t="s">
        <v>51</v>
      </c>
      <c r="D20" s="21">
        <f t="shared" si="0"/>
        <v>1</v>
      </c>
      <c r="E20" s="22">
        <v>1</v>
      </c>
      <c r="F20" s="22" t="s">
        <v>12</v>
      </c>
      <c r="G20" s="23" t="s">
        <v>52</v>
      </c>
      <c r="H20" s="23" t="s">
        <v>602</v>
      </c>
      <c r="I20" s="24"/>
      <c r="J20" s="11"/>
    </row>
    <row r="21" spans="1:10" x14ac:dyDescent="0.25">
      <c r="A21" s="11"/>
      <c r="B21" s="17"/>
      <c r="C21" s="1"/>
      <c r="D21" s="18">
        <f t="shared" si="0"/>
        <v>1</v>
      </c>
      <c r="E21" s="18"/>
      <c r="F21" s="18"/>
      <c r="G21" s="18"/>
      <c r="H21" s="18"/>
      <c r="I21" s="24"/>
      <c r="J21" s="11"/>
    </row>
    <row r="22" spans="1:10" x14ac:dyDescent="0.25">
      <c r="A22" s="11"/>
      <c r="B22" s="17"/>
      <c r="C22" s="1" t="s">
        <v>2</v>
      </c>
      <c r="D22" s="18"/>
      <c r="E22" s="18"/>
      <c r="F22" s="18"/>
      <c r="G22" s="18"/>
      <c r="H22" s="18"/>
      <c r="I22" s="24"/>
      <c r="J22" s="11"/>
    </row>
    <row r="23" spans="1:10" x14ac:dyDescent="0.25">
      <c r="A23" s="11"/>
      <c r="B23" s="17"/>
      <c r="C23" s="1"/>
      <c r="D23" s="18"/>
      <c r="E23" s="18"/>
      <c r="F23" s="18"/>
      <c r="G23" s="18"/>
      <c r="H23" s="18"/>
      <c r="I23" s="24"/>
      <c r="J23" s="11"/>
    </row>
    <row r="24" spans="1:10" x14ac:dyDescent="0.25">
      <c r="A24" s="11"/>
      <c r="B24" s="17"/>
      <c r="C24" s="4" t="s">
        <v>7</v>
      </c>
      <c r="D24" s="12"/>
      <c r="E24" s="12" t="s">
        <v>8</v>
      </c>
      <c r="F24" s="12" t="s">
        <v>9</v>
      </c>
      <c r="G24" s="12" t="s">
        <v>10</v>
      </c>
      <c r="H24" s="18"/>
      <c r="I24" s="24"/>
      <c r="J24" s="11"/>
    </row>
    <row r="25" spans="1:10" ht="105" x14ac:dyDescent="0.25">
      <c r="A25" s="11"/>
      <c r="B25" s="17"/>
      <c r="C25" s="21" t="s">
        <v>53</v>
      </c>
      <c r="D25" s="21">
        <f t="shared" ref="D25:D32" si="1">IF(E25="Justificado",0,1)</f>
        <v>1</v>
      </c>
      <c r="E25" s="22">
        <v>0</v>
      </c>
      <c r="F25" s="22" t="s">
        <v>12</v>
      </c>
      <c r="G25" s="23" t="s">
        <v>31</v>
      </c>
      <c r="H25" s="23" t="s">
        <v>603</v>
      </c>
      <c r="I25" s="24"/>
      <c r="J25" s="11"/>
    </row>
    <row r="26" spans="1:10" ht="84" x14ac:dyDescent="0.25">
      <c r="A26" s="11"/>
      <c r="B26" s="17"/>
      <c r="C26" s="21" t="s">
        <v>54</v>
      </c>
      <c r="D26" s="21">
        <f t="shared" si="1"/>
        <v>1</v>
      </c>
      <c r="E26" s="22">
        <v>0</v>
      </c>
      <c r="F26" s="22" t="s">
        <v>12</v>
      </c>
      <c r="G26" s="23" t="s">
        <v>33</v>
      </c>
      <c r="H26" s="23" t="s">
        <v>602</v>
      </c>
      <c r="I26" s="24"/>
      <c r="J26" s="11"/>
    </row>
    <row r="27" spans="1:10" ht="84" x14ac:dyDescent="0.25">
      <c r="A27" s="11"/>
      <c r="B27" s="17"/>
      <c r="C27" s="21" t="s">
        <v>55</v>
      </c>
      <c r="D27" s="21">
        <f t="shared" si="1"/>
        <v>1</v>
      </c>
      <c r="E27" s="22">
        <v>0</v>
      </c>
      <c r="F27" s="22" t="s">
        <v>12</v>
      </c>
      <c r="G27" s="23" t="s">
        <v>33</v>
      </c>
      <c r="H27" s="23" t="s">
        <v>602</v>
      </c>
      <c r="I27" s="24"/>
      <c r="J27" s="11"/>
    </row>
    <row r="28" spans="1:10" ht="72" x14ac:dyDescent="0.25">
      <c r="A28" s="11"/>
      <c r="B28" s="17"/>
      <c r="C28" s="21" t="s">
        <v>56</v>
      </c>
      <c r="D28" s="21">
        <f t="shared" si="1"/>
        <v>1</v>
      </c>
      <c r="E28" s="22">
        <v>1</v>
      </c>
      <c r="F28" s="22" t="s">
        <v>12</v>
      </c>
      <c r="G28" s="23" t="s">
        <v>13</v>
      </c>
      <c r="H28" s="18"/>
      <c r="I28" s="24"/>
      <c r="J28" s="11"/>
    </row>
    <row r="29" spans="1:10" ht="150" x14ac:dyDescent="0.25">
      <c r="A29" s="11"/>
      <c r="B29" s="17"/>
      <c r="C29" s="21" t="s">
        <v>57</v>
      </c>
      <c r="D29" s="21">
        <f t="shared" si="1"/>
        <v>1</v>
      </c>
      <c r="E29" s="22">
        <v>0</v>
      </c>
      <c r="F29" s="22" t="s">
        <v>12</v>
      </c>
      <c r="G29" s="23" t="s">
        <v>58</v>
      </c>
      <c r="H29" s="23" t="s">
        <v>602</v>
      </c>
      <c r="I29" s="24"/>
      <c r="J29" s="11"/>
    </row>
    <row r="30" spans="1:10" ht="150" x14ac:dyDescent="0.25">
      <c r="A30" s="11"/>
      <c r="B30" s="17"/>
      <c r="C30" s="21" t="s">
        <v>59</v>
      </c>
      <c r="D30" s="21">
        <f t="shared" si="1"/>
        <v>1</v>
      </c>
      <c r="E30" s="22">
        <v>0</v>
      </c>
      <c r="F30" s="22" t="s">
        <v>12</v>
      </c>
      <c r="G30" s="23" t="s">
        <v>58</v>
      </c>
      <c r="H30" s="23" t="s">
        <v>602</v>
      </c>
      <c r="I30" s="24"/>
      <c r="J30" s="11"/>
    </row>
    <row r="31" spans="1:10" ht="84" x14ac:dyDescent="0.25">
      <c r="A31" s="11"/>
      <c r="B31" s="17"/>
      <c r="C31" s="27" t="s">
        <v>60</v>
      </c>
      <c r="D31" s="21">
        <f t="shared" si="1"/>
        <v>1</v>
      </c>
      <c r="E31" s="22">
        <v>1</v>
      </c>
      <c r="F31" s="22" t="s">
        <v>12</v>
      </c>
      <c r="G31" s="23" t="s">
        <v>13</v>
      </c>
      <c r="H31" s="18"/>
      <c r="I31" s="24"/>
      <c r="J31" s="11"/>
    </row>
    <row r="32" spans="1:10" ht="36" x14ac:dyDescent="0.25">
      <c r="A32" s="11"/>
      <c r="B32" s="17"/>
      <c r="C32" s="21" t="s">
        <v>61</v>
      </c>
      <c r="D32" s="21">
        <f t="shared" si="1"/>
        <v>1</v>
      </c>
      <c r="E32" s="22">
        <v>1</v>
      </c>
      <c r="F32" s="22" t="s">
        <v>12</v>
      </c>
      <c r="G32" s="23" t="s">
        <v>13</v>
      </c>
      <c r="H32" s="18"/>
      <c r="I32" s="24"/>
      <c r="J32" s="11"/>
    </row>
    <row r="33" spans="1:10" x14ac:dyDescent="0.25">
      <c r="A33" s="11"/>
      <c r="B33" s="17"/>
      <c r="C33" s="1"/>
      <c r="D33" s="1"/>
      <c r="E33" s="18"/>
      <c r="F33" s="18"/>
      <c r="G33" s="18"/>
      <c r="H33" s="18"/>
      <c r="I33" s="24"/>
      <c r="J33" s="11"/>
    </row>
    <row r="34" spans="1:10" x14ac:dyDescent="0.25">
      <c r="A34" s="11"/>
      <c r="B34" s="29"/>
      <c r="C34" s="30"/>
      <c r="D34" s="31"/>
      <c r="E34" s="31"/>
      <c r="F34" s="31"/>
      <c r="G34" s="31"/>
      <c r="H34" s="31"/>
      <c r="I34" s="32"/>
      <c r="J34" s="11"/>
    </row>
    <row r="35" spans="1:10" x14ac:dyDescent="0.25">
      <c r="A35" s="11"/>
      <c r="B35" s="11"/>
      <c r="C35" s="25"/>
      <c r="D35" s="11"/>
      <c r="E35" s="11"/>
      <c r="F35" s="11"/>
      <c r="G35" s="11"/>
      <c r="H35" s="11"/>
      <c r="I35" s="11"/>
      <c r="J35" s="11"/>
    </row>
  </sheetData>
  <protectedRanges>
    <protectedRange sqref="C9:D9 C22:D23 C33:D33 C25:C32" name="Rango1_6"/>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0" stopIfTrue="1" id="{D160B9D1-F2DB-4837-ABDB-BA36FD5BB3D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E12:G20</xm:sqref>
        </x14:conditionalFormatting>
        <x14:conditionalFormatting xmlns:xm="http://schemas.microsoft.com/office/excel/2006/main">
          <x14:cfRule type="expression" priority="9" stopIfTrue="1" id="{9F938EDA-B7DC-4688-BDCD-744CA9325D9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E25:G32</xm:sqref>
        </x14:conditionalFormatting>
        <x14:conditionalFormatting xmlns:xm="http://schemas.microsoft.com/office/excel/2006/main">
          <x14:cfRule type="expression" priority="8" stopIfTrue="1" id="{52F25263-61A4-41F8-90F5-8381C0309B8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H17</xm:sqref>
        </x14:conditionalFormatting>
        <x14:conditionalFormatting xmlns:xm="http://schemas.microsoft.com/office/excel/2006/main">
          <x14:cfRule type="expression" priority="6" stopIfTrue="1" id="{A76BA27E-0BA0-4982-9C38-42C4CE79A40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H20</xm:sqref>
        </x14:conditionalFormatting>
        <x14:conditionalFormatting xmlns:xm="http://schemas.microsoft.com/office/excel/2006/main">
          <x14:cfRule type="expression" priority="5" stopIfTrue="1" id="{B98B41DB-98D4-4AF4-8E5B-6BECE17E374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H25</xm:sqref>
        </x14:conditionalFormatting>
        <x14:conditionalFormatting xmlns:xm="http://schemas.microsoft.com/office/excel/2006/main">
          <x14:cfRule type="expression" priority="4" stopIfTrue="1" id="{79F6C290-C2B6-4FC6-A37F-729115C4283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H26</xm:sqref>
        </x14:conditionalFormatting>
        <x14:conditionalFormatting xmlns:xm="http://schemas.microsoft.com/office/excel/2006/main">
          <x14:cfRule type="expression" priority="3" stopIfTrue="1" id="{F40EDC82-55E5-4C9C-876A-39509D89A79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H27</xm:sqref>
        </x14:conditionalFormatting>
        <x14:conditionalFormatting xmlns:xm="http://schemas.microsoft.com/office/excel/2006/main">
          <x14:cfRule type="expression" priority="2" stopIfTrue="1" id="{1DCF558B-FB02-448A-9C75-30BB9449A49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 xmlns:xm="http://schemas.microsoft.com/office/excel/2006/main">
          <x14:cfRule type="expression" priority="1" stopIfTrue="1" id="{60418020-ACEE-47E9-BCBC-D1226686180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H30</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F12:F20 F25:F32</xm:sqref>
        </x14:dataValidation>
        <x14:dataValidation type="list" allowBlank="1" showInputMessage="1" showErrorMessage="1">
          <x14:formula1>
            <xm:f>'[1]Cat. Res'!#REF!</xm:f>
          </x14:formula1>
          <xm:sqref>E25:E32 E12:E20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43" workbookViewId="0">
      <selection activeCell="G72" sqref="G72"/>
    </sheetView>
  </sheetViews>
  <sheetFormatPr baseColWidth="10" defaultRowHeight="15" x14ac:dyDescent="0.25"/>
  <cols>
    <col min="2" max="2" width="18.140625" customWidth="1"/>
    <col min="3" max="3" width="25.140625" customWidth="1"/>
    <col min="5" max="5" width="24.28515625" customWidth="1"/>
    <col min="7" max="7" width="26.7109375" customWidth="1"/>
    <col min="8" max="8" width="29" customWidth="1"/>
  </cols>
  <sheetData>
    <row r="1" spans="1:10" ht="18.75" x14ac:dyDescent="0.25">
      <c r="A1" s="1"/>
      <c r="B1" s="41" t="s">
        <v>62</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Art.55'!$E$26="NO","NA",SUM(E12:E63)/SUM(D12:D63))</f>
        <v>0.45192307692307693</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Art.55'!$E$26="NO","NA",SUM(E68:E75)/SUM(D68:D75))</f>
        <v>0.375</v>
      </c>
      <c r="F4" s="8"/>
      <c r="G4" s="7" t="s">
        <v>3</v>
      </c>
      <c r="H4" s="1"/>
      <c r="I4" s="4"/>
      <c r="J4" s="3"/>
    </row>
    <row r="5" spans="1:10" ht="30" x14ac:dyDescent="0.25">
      <c r="A5" s="1"/>
      <c r="B5" s="1"/>
      <c r="C5" s="5" t="s">
        <v>4</v>
      </c>
      <c r="D5" s="5"/>
      <c r="E5" s="9">
        <f>IF('[1]Aplicabilidad Art.55'!$E$26="NO","NA",E3*0.6+E4*0.4)</f>
        <v>0.42115384615384616</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35"/>
      <c r="D10" s="18"/>
      <c r="E10" s="18"/>
      <c r="F10" s="18"/>
      <c r="G10" s="18"/>
      <c r="H10" s="18"/>
      <c r="I10" s="19"/>
      <c r="J10" s="3"/>
    </row>
    <row r="11" spans="1:10" ht="45" x14ac:dyDescent="0.25">
      <c r="A11" s="11"/>
      <c r="B11" s="20"/>
      <c r="C11" s="33" t="s">
        <v>7</v>
      </c>
      <c r="D11" s="34"/>
      <c r="E11" s="34" t="s">
        <v>8</v>
      </c>
      <c r="F11" s="34" t="s">
        <v>9</v>
      </c>
      <c r="G11" s="33" t="s">
        <v>10</v>
      </c>
      <c r="H11" s="33" t="s">
        <v>598</v>
      </c>
      <c r="I11" s="19"/>
      <c r="J11" s="3"/>
    </row>
    <row r="12" spans="1:10" ht="30" x14ac:dyDescent="0.25">
      <c r="A12" s="11"/>
      <c r="B12" s="17"/>
      <c r="C12" s="21" t="s">
        <v>63</v>
      </c>
      <c r="D12" s="21">
        <f t="shared" ref="D12:D63" si="0">IF(E12="Justificado",0,1)</f>
        <v>1</v>
      </c>
      <c r="E12" s="22">
        <v>0</v>
      </c>
      <c r="F12" s="22" t="s">
        <v>12</v>
      </c>
      <c r="G12" s="23" t="s">
        <v>64</v>
      </c>
      <c r="H12" s="23" t="s">
        <v>605</v>
      </c>
      <c r="I12" s="19"/>
      <c r="J12" s="3"/>
    </row>
    <row r="13" spans="1:10" ht="105" x14ac:dyDescent="0.25">
      <c r="A13" s="11"/>
      <c r="B13" s="17"/>
      <c r="C13" s="21" t="s">
        <v>65</v>
      </c>
      <c r="D13" s="21">
        <f t="shared" si="0"/>
        <v>1</v>
      </c>
      <c r="E13" s="22">
        <v>0</v>
      </c>
      <c r="F13" s="22" t="s">
        <v>12</v>
      </c>
      <c r="G13" s="23" t="s">
        <v>66</v>
      </c>
      <c r="H13" s="23" t="s">
        <v>602</v>
      </c>
      <c r="I13" s="19"/>
      <c r="J13" s="11"/>
    </row>
    <row r="14" spans="1:10" ht="204" x14ac:dyDescent="0.25">
      <c r="A14" s="11"/>
      <c r="B14" s="17"/>
      <c r="C14" s="21" t="s">
        <v>67</v>
      </c>
      <c r="D14" s="21">
        <f t="shared" si="0"/>
        <v>1</v>
      </c>
      <c r="E14" s="22">
        <v>1</v>
      </c>
      <c r="F14" s="22" t="s">
        <v>12</v>
      </c>
      <c r="G14" s="23" t="s">
        <v>13</v>
      </c>
      <c r="H14" s="18"/>
      <c r="I14" s="19"/>
      <c r="J14" s="11"/>
    </row>
    <row r="15" spans="1:10" ht="60" x14ac:dyDescent="0.25">
      <c r="A15" s="11"/>
      <c r="B15" s="17"/>
      <c r="C15" s="21" t="s">
        <v>68</v>
      </c>
      <c r="D15" s="21">
        <f t="shared" si="0"/>
        <v>1</v>
      </c>
      <c r="E15" s="22">
        <v>1</v>
      </c>
      <c r="F15" s="22" t="s">
        <v>12</v>
      </c>
      <c r="G15" s="23" t="s">
        <v>13</v>
      </c>
      <c r="H15" s="18"/>
      <c r="I15" s="19"/>
      <c r="J15" s="11"/>
    </row>
    <row r="16" spans="1:10" ht="72" x14ac:dyDescent="0.25">
      <c r="A16" s="11"/>
      <c r="B16" s="17"/>
      <c r="C16" s="21" t="s">
        <v>69</v>
      </c>
      <c r="D16" s="21">
        <f t="shared" si="0"/>
        <v>1</v>
      </c>
      <c r="E16" s="22">
        <v>1</v>
      </c>
      <c r="F16" s="22" t="s">
        <v>12</v>
      </c>
      <c r="G16" s="23" t="s">
        <v>13</v>
      </c>
      <c r="H16" s="18"/>
      <c r="I16" s="19"/>
      <c r="J16" s="11"/>
    </row>
    <row r="17" spans="1:10" ht="60" x14ac:dyDescent="0.25">
      <c r="A17" s="11"/>
      <c r="B17" s="17"/>
      <c r="C17" s="21" t="s">
        <v>70</v>
      </c>
      <c r="D17" s="21">
        <f t="shared" si="0"/>
        <v>1</v>
      </c>
      <c r="E17" s="22">
        <v>1</v>
      </c>
      <c r="F17" s="22" t="s">
        <v>12</v>
      </c>
      <c r="G17" s="23" t="s">
        <v>13</v>
      </c>
      <c r="H17" s="18"/>
      <c r="I17" s="19"/>
      <c r="J17" s="11"/>
    </row>
    <row r="18" spans="1:10" ht="60" x14ac:dyDescent="0.25">
      <c r="A18" s="11"/>
      <c r="B18" s="17"/>
      <c r="C18" s="21" t="s">
        <v>71</v>
      </c>
      <c r="D18" s="21">
        <f t="shared" si="0"/>
        <v>1</v>
      </c>
      <c r="E18" s="22">
        <v>1</v>
      </c>
      <c r="F18" s="22" t="s">
        <v>12</v>
      </c>
      <c r="G18" s="23" t="s">
        <v>13</v>
      </c>
      <c r="H18" s="18"/>
      <c r="I18" s="19"/>
      <c r="J18" s="11"/>
    </row>
    <row r="19" spans="1:10" ht="120" x14ac:dyDescent="0.25">
      <c r="A19" s="11"/>
      <c r="B19" s="17"/>
      <c r="C19" s="21" t="s">
        <v>72</v>
      </c>
      <c r="D19" s="21">
        <f t="shared" si="0"/>
        <v>1</v>
      </c>
      <c r="E19" s="22">
        <v>1</v>
      </c>
      <c r="F19" s="22" t="s">
        <v>12</v>
      </c>
      <c r="G19" s="23" t="s">
        <v>13</v>
      </c>
      <c r="H19" s="18"/>
      <c r="I19" s="19"/>
      <c r="J19" s="11"/>
    </row>
    <row r="20" spans="1:10" ht="24" x14ac:dyDescent="0.25">
      <c r="A20" s="11"/>
      <c r="B20" s="17"/>
      <c r="C20" s="21" t="s">
        <v>73</v>
      </c>
      <c r="D20" s="21">
        <f t="shared" si="0"/>
        <v>1</v>
      </c>
      <c r="E20" s="22">
        <v>1</v>
      </c>
      <c r="F20" s="22" t="s">
        <v>12</v>
      </c>
      <c r="G20" s="23" t="s">
        <v>13</v>
      </c>
      <c r="H20" s="18"/>
      <c r="I20" s="19"/>
      <c r="J20" s="11"/>
    </row>
    <row r="21" spans="1:10" ht="24" x14ac:dyDescent="0.25">
      <c r="A21" s="11"/>
      <c r="B21" s="17"/>
      <c r="C21" s="21" t="s">
        <v>74</v>
      </c>
      <c r="D21" s="21">
        <f t="shared" si="0"/>
        <v>1</v>
      </c>
      <c r="E21" s="22">
        <v>1</v>
      </c>
      <c r="F21" s="22" t="s">
        <v>12</v>
      </c>
      <c r="G21" s="23" t="s">
        <v>13</v>
      </c>
      <c r="H21" s="18"/>
      <c r="I21" s="19"/>
      <c r="J21" s="11"/>
    </row>
    <row r="22" spans="1:10" ht="132" x14ac:dyDescent="0.25">
      <c r="A22" s="11"/>
      <c r="B22" s="17"/>
      <c r="C22" s="21" t="s">
        <v>75</v>
      </c>
      <c r="D22" s="21">
        <f t="shared" si="0"/>
        <v>1</v>
      </c>
      <c r="E22" s="22">
        <v>1</v>
      </c>
      <c r="F22" s="22" t="s">
        <v>12</v>
      </c>
      <c r="G22" s="23" t="s">
        <v>13</v>
      </c>
      <c r="H22" s="18"/>
      <c r="I22" s="19"/>
      <c r="J22" s="11"/>
    </row>
    <row r="23" spans="1:10" ht="30" x14ac:dyDescent="0.25">
      <c r="A23" s="11"/>
      <c r="B23" s="17"/>
      <c r="C23" s="21" t="s">
        <v>76</v>
      </c>
      <c r="D23" s="21">
        <f t="shared" si="0"/>
        <v>1</v>
      </c>
      <c r="E23" s="22">
        <v>1</v>
      </c>
      <c r="F23" s="22" t="s">
        <v>12</v>
      </c>
      <c r="G23" s="23" t="s">
        <v>77</v>
      </c>
      <c r="H23" s="23" t="s">
        <v>606</v>
      </c>
      <c r="I23" s="19"/>
      <c r="J23" s="11"/>
    </row>
    <row r="24" spans="1:10" ht="36" x14ac:dyDescent="0.25">
      <c r="A24" s="11"/>
      <c r="B24" s="17"/>
      <c r="C24" s="21" t="s">
        <v>78</v>
      </c>
      <c r="D24" s="21">
        <f t="shared" si="0"/>
        <v>1</v>
      </c>
      <c r="E24" s="22">
        <v>1</v>
      </c>
      <c r="F24" s="22" t="s">
        <v>12</v>
      </c>
      <c r="G24" s="23" t="s">
        <v>13</v>
      </c>
      <c r="H24" s="18"/>
      <c r="I24" s="19"/>
      <c r="J24" s="11"/>
    </row>
    <row r="25" spans="1:10" ht="36" x14ac:dyDescent="0.25">
      <c r="A25" s="11"/>
      <c r="B25" s="17"/>
      <c r="C25" s="21" t="s">
        <v>79</v>
      </c>
      <c r="D25" s="21">
        <f t="shared" si="0"/>
        <v>1</v>
      </c>
      <c r="E25" s="22">
        <v>1</v>
      </c>
      <c r="F25" s="22" t="s">
        <v>12</v>
      </c>
      <c r="G25" s="23" t="s">
        <v>13</v>
      </c>
      <c r="H25" s="18"/>
      <c r="I25" s="19"/>
      <c r="J25" s="11"/>
    </row>
    <row r="26" spans="1:10" ht="24" x14ac:dyDescent="0.25">
      <c r="A26" s="11"/>
      <c r="B26" s="17"/>
      <c r="C26" s="21" t="s">
        <v>80</v>
      </c>
      <c r="D26" s="21">
        <f t="shared" si="0"/>
        <v>1</v>
      </c>
      <c r="E26" s="22">
        <v>1</v>
      </c>
      <c r="F26" s="22" t="s">
        <v>12</v>
      </c>
      <c r="G26" s="23" t="s">
        <v>13</v>
      </c>
      <c r="H26" s="18"/>
      <c r="I26" s="19"/>
      <c r="J26" s="11"/>
    </row>
    <row r="27" spans="1:10" ht="36" x14ac:dyDescent="0.25">
      <c r="A27" s="11"/>
      <c r="B27" s="17"/>
      <c r="C27" s="21" t="s">
        <v>81</v>
      </c>
      <c r="D27" s="21">
        <f t="shared" si="0"/>
        <v>1</v>
      </c>
      <c r="E27" s="22">
        <v>1</v>
      </c>
      <c r="F27" s="22" t="s">
        <v>12</v>
      </c>
      <c r="G27" s="23" t="s">
        <v>13</v>
      </c>
      <c r="H27" s="18"/>
      <c r="I27" s="19"/>
      <c r="J27" s="11"/>
    </row>
    <row r="28" spans="1:10" ht="36" x14ac:dyDescent="0.25">
      <c r="A28" s="11"/>
      <c r="B28" s="17"/>
      <c r="C28" s="21" t="s">
        <v>82</v>
      </c>
      <c r="D28" s="21">
        <f t="shared" si="0"/>
        <v>1</v>
      </c>
      <c r="E28" s="22">
        <v>1</v>
      </c>
      <c r="F28" s="22" t="s">
        <v>12</v>
      </c>
      <c r="G28" s="23" t="s">
        <v>13</v>
      </c>
      <c r="H28" s="18"/>
      <c r="I28" s="19"/>
      <c r="J28" s="11"/>
    </row>
    <row r="29" spans="1:10" ht="90" x14ac:dyDescent="0.25">
      <c r="A29" s="11"/>
      <c r="B29" s="17"/>
      <c r="C29" s="21" t="s">
        <v>83</v>
      </c>
      <c r="D29" s="21">
        <f t="shared" si="0"/>
        <v>1</v>
      </c>
      <c r="E29" s="22">
        <v>1</v>
      </c>
      <c r="F29" s="22" t="s">
        <v>12</v>
      </c>
      <c r="G29" s="23" t="s">
        <v>84</v>
      </c>
      <c r="H29" s="23" t="s">
        <v>607</v>
      </c>
      <c r="I29" s="19"/>
      <c r="J29" s="11"/>
    </row>
    <row r="30" spans="1:10" ht="204" x14ac:dyDescent="0.25">
      <c r="A30" s="11"/>
      <c r="B30" s="17"/>
      <c r="C30" s="21" t="s">
        <v>85</v>
      </c>
      <c r="D30" s="21">
        <f t="shared" si="0"/>
        <v>1</v>
      </c>
      <c r="E30" s="22">
        <v>1</v>
      </c>
      <c r="F30" s="22" t="s">
        <v>12</v>
      </c>
      <c r="G30" s="23" t="s">
        <v>84</v>
      </c>
      <c r="H30" s="23" t="s">
        <v>608</v>
      </c>
      <c r="I30" s="19"/>
      <c r="J30" s="11"/>
    </row>
    <row r="31" spans="1:10" ht="90" x14ac:dyDescent="0.25">
      <c r="A31" s="11"/>
      <c r="B31" s="17"/>
      <c r="C31" s="21" t="s">
        <v>86</v>
      </c>
      <c r="D31" s="21">
        <f t="shared" si="0"/>
        <v>1</v>
      </c>
      <c r="E31" s="22">
        <v>1</v>
      </c>
      <c r="F31" s="22" t="s">
        <v>12</v>
      </c>
      <c r="G31" s="23" t="s">
        <v>84</v>
      </c>
      <c r="H31" s="23" t="s">
        <v>608</v>
      </c>
      <c r="I31" s="19"/>
      <c r="J31" s="11"/>
    </row>
    <row r="32" spans="1:10" ht="36" x14ac:dyDescent="0.25">
      <c r="A32" s="11"/>
      <c r="B32" s="17"/>
      <c r="C32" s="21" t="s">
        <v>87</v>
      </c>
      <c r="D32" s="21">
        <f t="shared" si="0"/>
        <v>1</v>
      </c>
      <c r="E32" s="22">
        <v>1</v>
      </c>
      <c r="F32" s="22" t="s">
        <v>12</v>
      </c>
      <c r="G32" s="23" t="s">
        <v>13</v>
      </c>
      <c r="H32" s="18"/>
      <c r="I32" s="19"/>
      <c r="J32" s="11"/>
    </row>
    <row r="33" spans="1:10" ht="36" x14ac:dyDescent="0.25">
      <c r="A33" s="11"/>
      <c r="B33" s="17"/>
      <c r="C33" s="21" t="s">
        <v>88</v>
      </c>
      <c r="D33" s="21">
        <f t="shared" si="0"/>
        <v>1</v>
      </c>
      <c r="E33" s="22">
        <v>1</v>
      </c>
      <c r="F33" s="22" t="s">
        <v>12</v>
      </c>
      <c r="G33" s="23" t="s">
        <v>13</v>
      </c>
      <c r="H33" s="18"/>
      <c r="I33" s="19"/>
      <c r="J33" s="11"/>
    </row>
    <row r="34" spans="1:10" ht="60" x14ac:dyDescent="0.25">
      <c r="A34" s="11"/>
      <c r="B34" s="17"/>
      <c r="C34" s="21" t="s">
        <v>89</v>
      </c>
      <c r="D34" s="21">
        <f t="shared" si="0"/>
        <v>1</v>
      </c>
      <c r="E34" s="22">
        <v>1</v>
      </c>
      <c r="F34" s="22" t="s">
        <v>12</v>
      </c>
      <c r="G34" s="23" t="s">
        <v>13</v>
      </c>
      <c r="H34" s="18"/>
      <c r="I34" s="19"/>
      <c r="J34" s="11"/>
    </row>
    <row r="35" spans="1:10" ht="132" x14ac:dyDescent="0.25">
      <c r="A35" s="11"/>
      <c r="B35" s="17"/>
      <c r="C35" s="21" t="s">
        <v>90</v>
      </c>
      <c r="D35" s="21">
        <f t="shared" si="0"/>
        <v>1</v>
      </c>
      <c r="E35" s="22">
        <v>0.5</v>
      </c>
      <c r="F35" s="22" t="s">
        <v>12</v>
      </c>
      <c r="G35" s="23" t="s">
        <v>91</v>
      </c>
      <c r="H35" s="23" t="s">
        <v>609</v>
      </c>
      <c r="I35" s="19"/>
      <c r="J35" s="11"/>
    </row>
    <row r="36" spans="1:10" ht="90" x14ac:dyDescent="0.25">
      <c r="A36" s="11"/>
      <c r="B36" s="17"/>
      <c r="C36" s="21" t="s">
        <v>92</v>
      </c>
      <c r="D36" s="21">
        <f t="shared" si="0"/>
        <v>1</v>
      </c>
      <c r="E36" s="22">
        <v>1</v>
      </c>
      <c r="F36" s="22" t="s">
        <v>12</v>
      </c>
      <c r="G36" s="23" t="s">
        <v>93</v>
      </c>
      <c r="H36" s="23" t="s">
        <v>610</v>
      </c>
      <c r="I36" s="19"/>
      <c r="J36" s="11"/>
    </row>
    <row r="37" spans="1:10" ht="48" x14ac:dyDescent="0.25">
      <c r="A37" s="11"/>
      <c r="B37" s="17"/>
      <c r="C37" s="21" t="s">
        <v>94</v>
      </c>
      <c r="D37" s="21">
        <f t="shared" si="0"/>
        <v>1</v>
      </c>
      <c r="E37" s="22">
        <v>1</v>
      </c>
      <c r="F37" s="22" t="s">
        <v>12</v>
      </c>
      <c r="G37" s="23" t="s">
        <v>95</v>
      </c>
      <c r="H37" s="23" t="s">
        <v>602</v>
      </c>
      <c r="I37" s="19"/>
      <c r="J37" s="11"/>
    </row>
    <row r="38" spans="1:10" ht="60" x14ac:dyDescent="0.25">
      <c r="A38" s="11"/>
      <c r="B38" s="17"/>
      <c r="C38" s="21" t="s">
        <v>96</v>
      </c>
      <c r="D38" s="21">
        <f t="shared" si="0"/>
        <v>1</v>
      </c>
      <c r="E38" s="22">
        <v>0</v>
      </c>
      <c r="F38" s="22" t="s">
        <v>12</v>
      </c>
      <c r="G38" s="23" t="s">
        <v>97</v>
      </c>
      <c r="H38" s="23" t="s">
        <v>611</v>
      </c>
      <c r="I38" s="19"/>
      <c r="J38" s="11"/>
    </row>
    <row r="39" spans="1:10" ht="60" x14ac:dyDescent="0.25">
      <c r="A39" s="11"/>
      <c r="B39" s="17"/>
      <c r="C39" s="21" t="s">
        <v>98</v>
      </c>
      <c r="D39" s="21">
        <f t="shared" si="0"/>
        <v>1</v>
      </c>
      <c r="E39" s="22">
        <v>0</v>
      </c>
      <c r="F39" s="22" t="s">
        <v>12</v>
      </c>
      <c r="G39" s="23" t="s">
        <v>97</v>
      </c>
      <c r="H39" s="23" t="s">
        <v>611</v>
      </c>
      <c r="I39" s="19"/>
      <c r="J39" s="11"/>
    </row>
    <row r="40" spans="1:10" ht="192" x14ac:dyDescent="0.25">
      <c r="A40" s="11"/>
      <c r="B40" s="17"/>
      <c r="C40" s="21" t="s">
        <v>99</v>
      </c>
      <c r="D40" s="21">
        <f t="shared" si="0"/>
        <v>1</v>
      </c>
      <c r="E40" s="22">
        <v>0</v>
      </c>
      <c r="F40" s="22" t="s">
        <v>12</v>
      </c>
      <c r="G40" s="23" t="s">
        <v>97</v>
      </c>
      <c r="H40" s="23" t="s">
        <v>611</v>
      </c>
      <c r="I40" s="19"/>
      <c r="J40" s="11"/>
    </row>
    <row r="41" spans="1:10" ht="60" x14ac:dyDescent="0.25">
      <c r="A41" s="11"/>
      <c r="B41" s="17"/>
      <c r="C41" s="21" t="s">
        <v>100</v>
      </c>
      <c r="D41" s="21">
        <f t="shared" si="0"/>
        <v>1</v>
      </c>
      <c r="E41" s="22">
        <v>0</v>
      </c>
      <c r="F41" s="22" t="s">
        <v>12</v>
      </c>
      <c r="G41" s="23" t="s">
        <v>97</v>
      </c>
      <c r="H41" s="23" t="s">
        <v>611</v>
      </c>
      <c r="I41" s="19"/>
      <c r="J41" s="11"/>
    </row>
    <row r="42" spans="1:10" ht="72" x14ac:dyDescent="0.25">
      <c r="A42" s="11"/>
      <c r="B42" s="17"/>
      <c r="C42" s="21" t="s">
        <v>101</v>
      </c>
      <c r="D42" s="21">
        <f t="shared" si="0"/>
        <v>1</v>
      </c>
      <c r="E42" s="22">
        <v>0</v>
      </c>
      <c r="F42" s="22" t="s">
        <v>12</v>
      </c>
      <c r="G42" s="23" t="s">
        <v>97</v>
      </c>
      <c r="H42" s="23" t="s">
        <v>611</v>
      </c>
      <c r="I42" s="19"/>
      <c r="J42" s="11"/>
    </row>
    <row r="43" spans="1:10" ht="60" x14ac:dyDescent="0.25">
      <c r="A43" s="11"/>
      <c r="B43" s="17"/>
      <c r="C43" s="21" t="s">
        <v>102</v>
      </c>
      <c r="D43" s="21">
        <f t="shared" si="0"/>
        <v>1</v>
      </c>
      <c r="E43" s="22">
        <v>0</v>
      </c>
      <c r="F43" s="22" t="s">
        <v>12</v>
      </c>
      <c r="G43" s="23" t="s">
        <v>97</v>
      </c>
      <c r="H43" s="23" t="s">
        <v>611</v>
      </c>
      <c r="I43" s="19"/>
      <c r="J43" s="11"/>
    </row>
    <row r="44" spans="1:10" ht="60" x14ac:dyDescent="0.25">
      <c r="A44" s="11"/>
      <c r="B44" s="17"/>
      <c r="C44" s="21" t="s">
        <v>103</v>
      </c>
      <c r="D44" s="21">
        <f t="shared" si="0"/>
        <v>1</v>
      </c>
      <c r="E44" s="22">
        <v>0</v>
      </c>
      <c r="F44" s="22" t="s">
        <v>12</v>
      </c>
      <c r="G44" s="23" t="s">
        <v>97</v>
      </c>
      <c r="H44" s="23" t="s">
        <v>611</v>
      </c>
      <c r="I44" s="19"/>
      <c r="J44" s="11"/>
    </row>
    <row r="45" spans="1:10" ht="120" x14ac:dyDescent="0.25">
      <c r="A45" s="11"/>
      <c r="B45" s="17"/>
      <c r="C45" s="21" t="s">
        <v>104</v>
      </c>
      <c r="D45" s="21">
        <f t="shared" si="0"/>
        <v>1</v>
      </c>
      <c r="E45" s="22">
        <v>0</v>
      </c>
      <c r="F45" s="22" t="s">
        <v>12</v>
      </c>
      <c r="G45" s="23" t="s">
        <v>97</v>
      </c>
      <c r="H45" s="23" t="s">
        <v>611</v>
      </c>
      <c r="I45" s="19"/>
      <c r="J45" s="11"/>
    </row>
    <row r="46" spans="1:10" ht="60" x14ac:dyDescent="0.25">
      <c r="A46" s="11"/>
      <c r="B46" s="17"/>
      <c r="C46" s="21" t="s">
        <v>105</v>
      </c>
      <c r="D46" s="21">
        <f t="shared" si="0"/>
        <v>1</v>
      </c>
      <c r="E46" s="22">
        <v>0</v>
      </c>
      <c r="F46" s="22" t="s">
        <v>12</v>
      </c>
      <c r="G46" s="23" t="s">
        <v>97</v>
      </c>
      <c r="H46" s="23" t="s">
        <v>611</v>
      </c>
      <c r="I46" s="19"/>
      <c r="J46" s="11"/>
    </row>
    <row r="47" spans="1:10" ht="60" x14ac:dyDescent="0.25">
      <c r="A47" s="11"/>
      <c r="B47" s="17"/>
      <c r="C47" s="21" t="s">
        <v>106</v>
      </c>
      <c r="D47" s="21">
        <f t="shared" si="0"/>
        <v>1</v>
      </c>
      <c r="E47" s="22">
        <v>0</v>
      </c>
      <c r="F47" s="22" t="s">
        <v>12</v>
      </c>
      <c r="G47" s="23" t="s">
        <v>97</v>
      </c>
      <c r="H47" s="23" t="s">
        <v>611</v>
      </c>
      <c r="I47" s="19"/>
      <c r="J47" s="11"/>
    </row>
    <row r="48" spans="1:10" ht="120" x14ac:dyDescent="0.25">
      <c r="A48" s="11"/>
      <c r="B48" s="17"/>
      <c r="C48" s="21" t="s">
        <v>107</v>
      </c>
      <c r="D48" s="21">
        <f t="shared" si="0"/>
        <v>1</v>
      </c>
      <c r="E48" s="22">
        <v>0</v>
      </c>
      <c r="F48" s="22" t="s">
        <v>12</v>
      </c>
      <c r="G48" s="23" t="s">
        <v>97</v>
      </c>
      <c r="H48" s="23" t="s">
        <v>611</v>
      </c>
      <c r="I48" s="19"/>
      <c r="J48" s="11"/>
    </row>
    <row r="49" spans="1:10" ht="60" x14ac:dyDescent="0.25">
      <c r="A49" s="11"/>
      <c r="B49" s="17"/>
      <c r="C49" s="21" t="s">
        <v>108</v>
      </c>
      <c r="D49" s="21">
        <f t="shared" si="0"/>
        <v>1</v>
      </c>
      <c r="E49" s="22">
        <v>0</v>
      </c>
      <c r="F49" s="22" t="s">
        <v>12</v>
      </c>
      <c r="G49" s="23" t="s">
        <v>97</v>
      </c>
      <c r="H49" s="23" t="s">
        <v>611</v>
      </c>
      <c r="I49" s="19"/>
      <c r="J49" s="11"/>
    </row>
    <row r="50" spans="1:10" ht="60" x14ac:dyDescent="0.25">
      <c r="A50" s="11"/>
      <c r="B50" s="17"/>
      <c r="C50" s="21" t="s">
        <v>109</v>
      </c>
      <c r="D50" s="21">
        <f t="shared" si="0"/>
        <v>1</v>
      </c>
      <c r="E50" s="22">
        <v>0</v>
      </c>
      <c r="F50" s="22" t="s">
        <v>12</v>
      </c>
      <c r="G50" s="23" t="s">
        <v>97</v>
      </c>
      <c r="H50" s="23" t="s">
        <v>611</v>
      </c>
      <c r="I50" s="19"/>
      <c r="J50" s="11"/>
    </row>
    <row r="51" spans="1:10" ht="60" x14ac:dyDescent="0.25">
      <c r="A51" s="11"/>
      <c r="B51" s="17"/>
      <c r="C51" s="21" t="s">
        <v>110</v>
      </c>
      <c r="D51" s="21">
        <f t="shared" si="0"/>
        <v>1</v>
      </c>
      <c r="E51" s="22">
        <v>0</v>
      </c>
      <c r="F51" s="22" t="s">
        <v>12</v>
      </c>
      <c r="G51" s="23" t="s">
        <v>97</v>
      </c>
      <c r="H51" s="23" t="s">
        <v>611</v>
      </c>
      <c r="I51" s="19"/>
      <c r="J51" s="11"/>
    </row>
    <row r="52" spans="1:10" ht="60" x14ac:dyDescent="0.25">
      <c r="A52" s="11"/>
      <c r="B52" s="17"/>
      <c r="C52" s="21" t="s">
        <v>111</v>
      </c>
      <c r="D52" s="21">
        <f t="shared" si="0"/>
        <v>1</v>
      </c>
      <c r="E52" s="22">
        <v>0</v>
      </c>
      <c r="F52" s="22" t="s">
        <v>12</v>
      </c>
      <c r="G52" s="23" t="s">
        <v>97</v>
      </c>
      <c r="H52" s="23" t="s">
        <v>611</v>
      </c>
      <c r="I52" s="19"/>
      <c r="J52" s="11"/>
    </row>
    <row r="53" spans="1:10" ht="60" x14ac:dyDescent="0.25">
      <c r="A53" s="11"/>
      <c r="B53" s="17"/>
      <c r="C53" s="21" t="s">
        <v>112</v>
      </c>
      <c r="D53" s="21">
        <f t="shared" si="0"/>
        <v>1</v>
      </c>
      <c r="E53" s="22">
        <v>0</v>
      </c>
      <c r="F53" s="22" t="s">
        <v>12</v>
      </c>
      <c r="G53" s="23" t="s">
        <v>97</v>
      </c>
      <c r="H53" s="23" t="s">
        <v>611</v>
      </c>
      <c r="I53" s="19"/>
      <c r="J53" s="11"/>
    </row>
    <row r="54" spans="1:10" ht="60" x14ac:dyDescent="0.25">
      <c r="A54" s="11"/>
      <c r="B54" s="17"/>
      <c r="C54" s="21" t="s">
        <v>113</v>
      </c>
      <c r="D54" s="21">
        <f t="shared" si="0"/>
        <v>1</v>
      </c>
      <c r="E54" s="22">
        <v>0</v>
      </c>
      <c r="F54" s="22" t="s">
        <v>12</v>
      </c>
      <c r="G54" s="23" t="s">
        <v>97</v>
      </c>
      <c r="H54" s="23" t="s">
        <v>611</v>
      </c>
      <c r="I54" s="19"/>
      <c r="J54" s="11"/>
    </row>
    <row r="55" spans="1:10" ht="72" x14ac:dyDescent="0.25">
      <c r="A55" s="11"/>
      <c r="B55" s="17"/>
      <c r="C55" s="21" t="s">
        <v>114</v>
      </c>
      <c r="D55" s="21">
        <f t="shared" si="0"/>
        <v>1</v>
      </c>
      <c r="E55" s="22">
        <v>0</v>
      </c>
      <c r="F55" s="22" t="s">
        <v>12</v>
      </c>
      <c r="G55" s="23" t="s">
        <v>97</v>
      </c>
      <c r="H55" s="23" t="s">
        <v>611</v>
      </c>
      <c r="I55" s="19"/>
      <c r="J55" s="11"/>
    </row>
    <row r="56" spans="1:10" ht="204" x14ac:dyDescent="0.25">
      <c r="A56" s="11"/>
      <c r="B56" s="17"/>
      <c r="C56" s="21" t="s">
        <v>115</v>
      </c>
      <c r="D56" s="21">
        <f t="shared" si="0"/>
        <v>1</v>
      </c>
      <c r="E56" s="22">
        <v>0</v>
      </c>
      <c r="F56" s="22" t="s">
        <v>12</v>
      </c>
      <c r="G56" s="23" t="s">
        <v>97</v>
      </c>
      <c r="H56" s="23" t="s">
        <v>611</v>
      </c>
      <c r="I56" s="19"/>
      <c r="J56" s="11"/>
    </row>
    <row r="57" spans="1:10" ht="60" x14ac:dyDescent="0.25">
      <c r="A57" s="11"/>
      <c r="B57" s="17"/>
      <c r="C57" s="21" t="s">
        <v>116</v>
      </c>
      <c r="D57" s="21">
        <f t="shared" si="0"/>
        <v>1</v>
      </c>
      <c r="E57" s="22">
        <v>0</v>
      </c>
      <c r="F57" s="22" t="s">
        <v>12</v>
      </c>
      <c r="G57" s="23" t="s">
        <v>97</v>
      </c>
      <c r="H57" s="23" t="s">
        <v>611</v>
      </c>
      <c r="I57" s="19"/>
      <c r="J57" s="11"/>
    </row>
    <row r="58" spans="1:10" ht="60" x14ac:dyDescent="0.25">
      <c r="A58" s="11"/>
      <c r="B58" s="17"/>
      <c r="C58" s="21" t="s">
        <v>117</v>
      </c>
      <c r="D58" s="21">
        <f t="shared" si="0"/>
        <v>1</v>
      </c>
      <c r="E58" s="22">
        <v>0</v>
      </c>
      <c r="F58" s="22" t="s">
        <v>12</v>
      </c>
      <c r="G58" s="23" t="s">
        <v>97</v>
      </c>
      <c r="H58" s="23" t="s">
        <v>611</v>
      </c>
      <c r="I58" s="19"/>
      <c r="J58" s="11"/>
    </row>
    <row r="59" spans="1:10" ht="60" x14ac:dyDescent="0.25">
      <c r="A59" s="11"/>
      <c r="B59" s="17"/>
      <c r="C59" s="21" t="s">
        <v>118</v>
      </c>
      <c r="D59" s="21">
        <f t="shared" si="0"/>
        <v>1</v>
      </c>
      <c r="E59" s="22">
        <v>0</v>
      </c>
      <c r="F59" s="22" t="s">
        <v>12</v>
      </c>
      <c r="G59" s="23" t="s">
        <v>97</v>
      </c>
      <c r="H59" s="23" t="s">
        <v>611</v>
      </c>
      <c r="I59" s="19"/>
      <c r="J59" s="11"/>
    </row>
    <row r="60" spans="1:10" ht="60" x14ac:dyDescent="0.25">
      <c r="A60" s="11"/>
      <c r="B60" s="17"/>
      <c r="C60" s="21" t="s">
        <v>119</v>
      </c>
      <c r="D60" s="21">
        <f t="shared" si="0"/>
        <v>1</v>
      </c>
      <c r="E60" s="22">
        <v>0</v>
      </c>
      <c r="F60" s="22" t="s">
        <v>12</v>
      </c>
      <c r="G60" s="23" t="s">
        <v>97</v>
      </c>
      <c r="H60" s="23" t="s">
        <v>611</v>
      </c>
      <c r="I60" s="19"/>
      <c r="J60" s="11"/>
    </row>
    <row r="61" spans="1:10" ht="132" x14ac:dyDescent="0.25">
      <c r="A61" s="11"/>
      <c r="B61" s="17"/>
      <c r="C61" s="21" t="s">
        <v>120</v>
      </c>
      <c r="D61" s="21">
        <f t="shared" si="0"/>
        <v>1</v>
      </c>
      <c r="E61" s="22">
        <v>0</v>
      </c>
      <c r="F61" s="22" t="s">
        <v>12</v>
      </c>
      <c r="G61" s="23" t="s">
        <v>97</v>
      </c>
      <c r="H61" s="23" t="s">
        <v>611</v>
      </c>
      <c r="I61" s="19"/>
      <c r="J61" s="11"/>
    </row>
    <row r="62" spans="1:10" ht="60" x14ac:dyDescent="0.25">
      <c r="A62" s="11"/>
      <c r="B62" s="17"/>
      <c r="C62" s="21" t="s">
        <v>121</v>
      </c>
      <c r="D62" s="21">
        <f t="shared" si="0"/>
        <v>1</v>
      </c>
      <c r="E62" s="22">
        <v>0</v>
      </c>
      <c r="F62" s="22" t="s">
        <v>12</v>
      </c>
      <c r="G62" s="23" t="s">
        <v>97</v>
      </c>
      <c r="H62" s="23" t="s">
        <v>611</v>
      </c>
      <c r="I62" s="24"/>
      <c r="J62" s="11"/>
    </row>
    <row r="63" spans="1:10" ht="60" x14ac:dyDescent="0.25">
      <c r="A63" s="11"/>
      <c r="B63" s="17"/>
      <c r="C63" s="21" t="s">
        <v>122</v>
      </c>
      <c r="D63" s="21">
        <f t="shared" si="0"/>
        <v>1</v>
      </c>
      <c r="E63" s="22">
        <v>0</v>
      </c>
      <c r="F63" s="22" t="s">
        <v>12</v>
      </c>
      <c r="G63" s="23" t="s">
        <v>97</v>
      </c>
      <c r="H63" s="23" t="s">
        <v>611</v>
      </c>
      <c r="I63" s="24"/>
      <c r="J63" s="11"/>
    </row>
    <row r="64" spans="1:10" x14ac:dyDescent="0.25">
      <c r="A64" s="11"/>
      <c r="B64" s="17"/>
      <c r="C64" s="1"/>
      <c r="D64" s="18"/>
      <c r="E64" s="18"/>
      <c r="F64" s="18"/>
      <c r="G64" s="18"/>
      <c r="H64" s="18"/>
      <c r="I64" s="24"/>
      <c r="J64" s="11"/>
    </row>
    <row r="65" spans="1:10" x14ac:dyDescent="0.25">
      <c r="A65" s="11"/>
      <c r="B65" s="17"/>
      <c r="C65" s="1" t="s">
        <v>2</v>
      </c>
      <c r="D65" s="18"/>
      <c r="E65" s="18"/>
      <c r="F65" s="18"/>
      <c r="G65" s="18"/>
      <c r="H65" s="18"/>
      <c r="I65" s="24"/>
      <c r="J65" s="11"/>
    </row>
    <row r="66" spans="1:10" x14ac:dyDescent="0.25">
      <c r="A66" s="11"/>
      <c r="B66" s="17"/>
      <c r="C66" s="1"/>
      <c r="D66" s="18"/>
      <c r="E66" s="18"/>
      <c r="F66" s="18"/>
      <c r="G66" s="18"/>
      <c r="H66" s="18"/>
      <c r="I66" s="24"/>
      <c r="J66" s="11"/>
    </row>
    <row r="67" spans="1:10" x14ac:dyDescent="0.25">
      <c r="A67" s="11"/>
      <c r="B67" s="17"/>
      <c r="C67" s="4" t="s">
        <v>7</v>
      </c>
      <c r="D67" s="12"/>
      <c r="E67" s="12" t="s">
        <v>8</v>
      </c>
      <c r="F67" s="12" t="s">
        <v>9</v>
      </c>
      <c r="G67" s="12" t="s">
        <v>10</v>
      </c>
      <c r="H67" s="18"/>
      <c r="I67" s="24"/>
      <c r="J67" s="11"/>
    </row>
    <row r="68" spans="1:10" ht="90" x14ac:dyDescent="0.25">
      <c r="A68" s="11"/>
      <c r="B68" s="17"/>
      <c r="C68" s="21" t="s">
        <v>123</v>
      </c>
      <c r="D68" s="21">
        <f t="shared" ref="D68:D75" si="1">IF(E68="Justificado",0,1)</f>
        <v>1</v>
      </c>
      <c r="E68" s="22">
        <v>0</v>
      </c>
      <c r="F68" s="22" t="s">
        <v>12</v>
      </c>
      <c r="G68" s="23" t="s">
        <v>124</v>
      </c>
      <c r="H68" s="23" t="s">
        <v>612</v>
      </c>
      <c r="I68" s="24"/>
      <c r="J68" s="11"/>
    </row>
    <row r="69" spans="1:10" ht="90" x14ac:dyDescent="0.25">
      <c r="A69" s="11"/>
      <c r="B69" s="17"/>
      <c r="C69" s="21" t="s">
        <v>125</v>
      </c>
      <c r="D69" s="21">
        <f t="shared" si="1"/>
        <v>1</v>
      </c>
      <c r="E69" s="22">
        <v>0</v>
      </c>
      <c r="F69" s="22" t="s">
        <v>12</v>
      </c>
      <c r="G69" s="23" t="s">
        <v>126</v>
      </c>
      <c r="H69" s="23" t="s">
        <v>612</v>
      </c>
      <c r="I69" s="24"/>
      <c r="J69" s="11"/>
    </row>
    <row r="70" spans="1:10" ht="90" x14ac:dyDescent="0.25">
      <c r="A70" s="11"/>
      <c r="B70" s="17"/>
      <c r="C70" s="21" t="s">
        <v>127</v>
      </c>
      <c r="D70" s="21">
        <f t="shared" si="1"/>
        <v>1</v>
      </c>
      <c r="E70" s="22">
        <v>0</v>
      </c>
      <c r="F70" s="22" t="s">
        <v>12</v>
      </c>
      <c r="G70" s="23" t="s">
        <v>128</v>
      </c>
      <c r="H70" s="23" t="s">
        <v>612</v>
      </c>
      <c r="I70" s="24"/>
      <c r="J70" s="11"/>
    </row>
    <row r="71" spans="1:10" ht="72" x14ac:dyDescent="0.25">
      <c r="A71" s="11"/>
      <c r="B71" s="17"/>
      <c r="C71" s="21" t="s">
        <v>129</v>
      </c>
      <c r="D71" s="21">
        <f t="shared" si="1"/>
        <v>1</v>
      </c>
      <c r="E71" s="22">
        <v>1</v>
      </c>
      <c r="F71" s="22" t="s">
        <v>12</v>
      </c>
      <c r="G71" s="23" t="s">
        <v>13</v>
      </c>
      <c r="H71" s="18"/>
      <c r="I71" s="24"/>
      <c r="J71" s="11"/>
    </row>
    <row r="72" spans="1:10" ht="90" x14ac:dyDescent="0.25">
      <c r="A72" s="11"/>
      <c r="B72" s="17"/>
      <c r="C72" s="21" t="s">
        <v>130</v>
      </c>
      <c r="D72" s="21">
        <f t="shared" si="1"/>
        <v>1</v>
      </c>
      <c r="E72" s="22">
        <v>0</v>
      </c>
      <c r="F72" s="22" t="s">
        <v>12</v>
      </c>
      <c r="G72" s="23" t="s">
        <v>131</v>
      </c>
      <c r="H72" s="23" t="s">
        <v>612</v>
      </c>
      <c r="I72" s="24"/>
      <c r="J72" s="11"/>
    </row>
    <row r="73" spans="1:10" ht="90" x14ac:dyDescent="0.25">
      <c r="A73" s="11"/>
      <c r="B73" s="17"/>
      <c r="C73" s="21" t="s">
        <v>132</v>
      </c>
      <c r="D73" s="21">
        <f t="shared" si="1"/>
        <v>1</v>
      </c>
      <c r="E73" s="22">
        <v>0</v>
      </c>
      <c r="F73" s="22" t="s">
        <v>12</v>
      </c>
      <c r="G73" s="23" t="s">
        <v>131</v>
      </c>
      <c r="H73" s="23" t="s">
        <v>612</v>
      </c>
      <c r="I73" s="24"/>
      <c r="J73" s="11"/>
    </row>
    <row r="74" spans="1:10" ht="96" x14ac:dyDescent="0.25">
      <c r="A74" s="11"/>
      <c r="B74" s="17"/>
      <c r="C74" s="27" t="s">
        <v>133</v>
      </c>
      <c r="D74" s="21">
        <f t="shared" si="1"/>
        <v>1</v>
      </c>
      <c r="E74" s="22">
        <v>1</v>
      </c>
      <c r="F74" s="22" t="s">
        <v>12</v>
      </c>
      <c r="G74" s="23" t="s">
        <v>13</v>
      </c>
      <c r="H74" s="18"/>
      <c r="I74" s="24"/>
      <c r="J74" s="11"/>
    </row>
    <row r="75" spans="1:10" ht="36" x14ac:dyDescent="0.25">
      <c r="A75" s="11"/>
      <c r="B75" s="17"/>
      <c r="C75" s="21" t="s">
        <v>134</v>
      </c>
      <c r="D75" s="21">
        <f t="shared" si="1"/>
        <v>1</v>
      </c>
      <c r="E75" s="22">
        <v>1</v>
      </c>
      <c r="F75" s="22" t="s">
        <v>12</v>
      </c>
      <c r="G75" s="23" t="s">
        <v>13</v>
      </c>
      <c r="H75" s="18"/>
      <c r="I75" s="24"/>
      <c r="J75" s="11"/>
    </row>
    <row r="76" spans="1:10" x14ac:dyDescent="0.25">
      <c r="A76" s="11"/>
      <c r="B76" s="17"/>
      <c r="C76" s="1"/>
      <c r="D76" s="1"/>
      <c r="E76" s="18"/>
      <c r="F76" s="18"/>
      <c r="G76" s="18"/>
      <c r="H76" s="18"/>
      <c r="I76" s="24"/>
      <c r="J76" s="11"/>
    </row>
    <row r="77" spans="1:10" x14ac:dyDescent="0.25">
      <c r="A77" s="11"/>
      <c r="B77" s="29"/>
      <c r="C77" s="30"/>
      <c r="D77" s="31"/>
      <c r="E77" s="31"/>
      <c r="F77" s="31"/>
      <c r="G77" s="31"/>
      <c r="H77" s="31"/>
      <c r="I77" s="32"/>
      <c r="J77" s="11"/>
    </row>
    <row r="78" spans="1:10" x14ac:dyDescent="0.25">
      <c r="A78" s="11"/>
      <c r="B78" s="11"/>
      <c r="C78" s="25"/>
      <c r="D78" s="11"/>
      <c r="E78" s="11"/>
      <c r="F78" s="11"/>
      <c r="G78" s="11"/>
      <c r="H78" s="11"/>
      <c r="I78" s="11"/>
      <c r="J78" s="11"/>
    </row>
  </sheetData>
  <protectedRanges>
    <protectedRange sqref="C9:D9 C65:D66 C76:D76 C68:C75" name="Rango1_8"/>
  </protectedRanges>
  <mergeCells count="2">
    <mergeCell ref="B1:H1"/>
    <mergeCell ref="E8:G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47" stopIfTrue="1" id="{468EC9B8-6DAA-4C65-8622-F6B87AEC869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E60:G63 F12:G59 E68:G75</xm:sqref>
        </x14:conditionalFormatting>
        <x14:conditionalFormatting xmlns:xm="http://schemas.microsoft.com/office/excel/2006/main">
          <x14:cfRule type="expression" priority="46" stopIfTrue="1" id="{24453E7A-721A-41AD-A441-045EC50C72B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E12:E19</xm:sqref>
        </x14:conditionalFormatting>
        <x14:conditionalFormatting xmlns:xm="http://schemas.microsoft.com/office/excel/2006/main">
          <x14:cfRule type="expression" priority="45" stopIfTrue="1" id="{FA28B6E3-61A1-482F-B5AF-F53A2C42E76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E20:E27</xm:sqref>
        </x14:conditionalFormatting>
        <x14:conditionalFormatting xmlns:xm="http://schemas.microsoft.com/office/excel/2006/main">
          <x14:cfRule type="expression" priority="44" stopIfTrue="1" id="{97665181-AE68-4B35-AA24-675F73DE621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E28:E35</xm:sqref>
        </x14:conditionalFormatting>
        <x14:conditionalFormatting xmlns:xm="http://schemas.microsoft.com/office/excel/2006/main">
          <x14:cfRule type="expression" priority="43" stopIfTrue="1" id="{91C25EB7-BD11-47E9-9135-83532C2A2CB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E36:E63</xm:sqref>
        </x14:conditionalFormatting>
        <x14:conditionalFormatting xmlns:xm="http://schemas.microsoft.com/office/excel/2006/main">
          <x14:cfRule type="expression" priority="42" stopIfTrue="1" id="{70187D73-FED3-467D-89E3-DF7DA75E4A6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E44:E51</xm:sqref>
        </x14:conditionalFormatting>
        <x14:conditionalFormatting xmlns:xm="http://schemas.microsoft.com/office/excel/2006/main">
          <x14:cfRule type="expression" priority="41" stopIfTrue="1" id="{1D1DE3EE-DEAC-46AF-82B8-6065B38174E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E52:E59</xm:sqref>
        </x14:conditionalFormatting>
        <x14:conditionalFormatting xmlns:xm="http://schemas.microsoft.com/office/excel/2006/main">
          <x14:cfRule type="expression" priority="40" stopIfTrue="1" id="{1E4BB430-784C-45FE-97D7-8A891E286DC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G58:G61</xm:sqref>
        </x14:conditionalFormatting>
        <x14:conditionalFormatting xmlns:xm="http://schemas.microsoft.com/office/excel/2006/main">
          <x14:cfRule type="expression" priority="39" stopIfTrue="1" id="{67EF726D-E425-47B8-A6E9-9CCDE620DF4C}">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H12</xm:sqref>
        </x14:conditionalFormatting>
        <x14:conditionalFormatting xmlns:xm="http://schemas.microsoft.com/office/excel/2006/main">
          <x14:cfRule type="expression" priority="38" stopIfTrue="1" id="{321BFBD7-513C-4316-83DE-548096D97F8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xm:sqref>
        </x14:conditionalFormatting>
        <x14:conditionalFormatting xmlns:xm="http://schemas.microsoft.com/office/excel/2006/main">
          <x14:cfRule type="expression" priority="37" stopIfTrue="1" id="{B4A643D9-2477-4EBB-A7DA-48D86515305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H23</xm:sqref>
        </x14:conditionalFormatting>
        <x14:conditionalFormatting xmlns:xm="http://schemas.microsoft.com/office/excel/2006/main">
          <x14:cfRule type="expression" priority="36" stopIfTrue="1" id="{DFBDBD12-4BF6-4F8D-946F-A76EF118D92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 xmlns:xm="http://schemas.microsoft.com/office/excel/2006/main">
          <x14:cfRule type="expression" priority="35" stopIfTrue="1" id="{F3EB317F-8F14-4B72-8E5E-24C144355E6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H30</xm:sqref>
        </x14:conditionalFormatting>
        <x14:conditionalFormatting xmlns:xm="http://schemas.microsoft.com/office/excel/2006/main">
          <x14:cfRule type="expression" priority="34" stopIfTrue="1" id="{4B02A20A-0536-496D-9288-C38F4919733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H31</xm:sqref>
        </x14:conditionalFormatting>
        <x14:conditionalFormatting xmlns:xm="http://schemas.microsoft.com/office/excel/2006/main">
          <x14:cfRule type="expression" priority="33" stopIfTrue="1" id="{E5023EAB-8B41-4BCA-9D13-9AE8463FD6A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H35:H36</xm:sqref>
        </x14:conditionalFormatting>
        <x14:conditionalFormatting xmlns:xm="http://schemas.microsoft.com/office/excel/2006/main">
          <x14:cfRule type="expression" priority="32" stopIfTrue="1" id="{DEEE8BBB-BE4D-4D8A-93F9-040696D1C91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H37</xm:sqref>
        </x14:conditionalFormatting>
        <x14:conditionalFormatting xmlns:xm="http://schemas.microsoft.com/office/excel/2006/main">
          <x14:cfRule type="expression" priority="31" stopIfTrue="1" id="{FA433B54-DDDA-491E-8ADA-2AC7C1A990D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H38</xm:sqref>
        </x14:conditionalFormatting>
        <x14:conditionalFormatting xmlns:xm="http://schemas.microsoft.com/office/excel/2006/main">
          <x14:cfRule type="expression" priority="30" stopIfTrue="1" id="{CCE2B44D-AC2E-4DA3-9A84-86EF4DDB1FA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H39</xm:sqref>
        </x14:conditionalFormatting>
        <x14:conditionalFormatting xmlns:xm="http://schemas.microsoft.com/office/excel/2006/main">
          <x14:cfRule type="expression" priority="29" stopIfTrue="1" id="{A7BFF23C-1B77-488E-932D-97BF94F467F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H40</xm:sqref>
        </x14:conditionalFormatting>
        <x14:conditionalFormatting xmlns:xm="http://schemas.microsoft.com/office/excel/2006/main">
          <x14:cfRule type="expression" priority="28" stopIfTrue="1" id="{3C1FACF4-19F3-4E8A-92EA-4C130C262FE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H41</xm:sqref>
        </x14:conditionalFormatting>
        <x14:conditionalFormatting xmlns:xm="http://schemas.microsoft.com/office/excel/2006/main">
          <x14:cfRule type="expression" priority="27" stopIfTrue="1" id="{CE539E85-16D8-496E-B833-887D1AD6FDE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H42</xm:sqref>
        </x14:conditionalFormatting>
        <x14:conditionalFormatting xmlns:xm="http://schemas.microsoft.com/office/excel/2006/main">
          <x14:cfRule type="expression" priority="26" stopIfTrue="1" id="{8EB4E6F8-49A3-42B4-B1DC-558E133A4E4B}">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H43</xm:sqref>
        </x14:conditionalFormatting>
        <x14:conditionalFormatting xmlns:xm="http://schemas.microsoft.com/office/excel/2006/main">
          <x14:cfRule type="expression" priority="25" stopIfTrue="1" id="{09DA32D1-CD45-470B-92D4-BF934CD3DB7C}">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H44</xm:sqref>
        </x14:conditionalFormatting>
        <x14:conditionalFormatting xmlns:xm="http://schemas.microsoft.com/office/excel/2006/main">
          <x14:cfRule type="expression" priority="24" stopIfTrue="1" id="{51CCC289-8C6A-462B-B115-DA4F70BDE6A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H45</xm:sqref>
        </x14:conditionalFormatting>
        <x14:conditionalFormatting xmlns:xm="http://schemas.microsoft.com/office/excel/2006/main">
          <x14:cfRule type="expression" priority="23" stopIfTrue="1" id="{10D4BF61-31B1-483C-9495-56B1303F4E3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H46</xm:sqref>
        </x14:conditionalFormatting>
        <x14:conditionalFormatting xmlns:xm="http://schemas.microsoft.com/office/excel/2006/main">
          <x14:cfRule type="expression" priority="22" stopIfTrue="1" id="{9DCEE09F-D28E-4474-BA49-7570F5AAB43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H47</xm:sqref>
        </x14:conditionalFormatting>
        <x14:conditionalFormatting xmlns:xm="http://schemas.microsoft.com/office/excel/2006/main">
          <x14:cfRule type="expression" priority="21" stopIfTrue="1" id="{8A5B4B7E-63D3-4B49-865D-C9DDE67C79A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H48</xm:sqref>
        </x14:conditionalFormatting>
        <x14:conditionalFormatting xmlns:xm="http://schemas.microsoft.com/office/excel/2006/main">
          <x14:cfRule type="expression" priority="20" stopIfTrue="1" id="{0D4F8189-6498-4C72-A124-18744B46A51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H49</xm:sqref>
        </x14:conditionalFormatting>
        <x14:conditionalFormatting xmlns:xm="http://schemas.microsoft.com/office/excel/2006/main">
          <x14:cfRule type="expression" priority="19" stopIfTrue="1" id="{57235015-2BCE-4B7B-93FE-952E8C8231C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H50</xm:sqref>
        </x14:conditionalFormatting>
        <x14:conditionalFormatting xmlns:xm="http://schemas.microsoft.com/office/excel/2006/main">
          <x14:cfRule type="expression" priority="18" stopIfTrue="1" id="{7EC2CF4F-A0B5-401A-ABA3-3E5F91FF364C}">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H51</xm:sqref>
        </x14:conditionalFormatting>
        <x14:conditionalFormatting xmlns:xm="http://schemas.microsoft.com/office/excel/2006/main">
          <x14:cfRule type="expression" priority="17" stopIfTrue="1" id="{9D4C5C12-4757-4EBE-B875-6D216559204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H52</xm:sqref>
        </x14:conditionalFormatting>
        <x14:conditionalFormatting xmlns:xm="http://schemas.microsoft.com/office/excel/2006/main">
          <x14:cfRule type="expression" priority="16" stopIfTrue="1" id="{158E8D1D-203B-4C8A-A820-04EC8FEA778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H53</xm:sqref>
        </x14:conditionalFormatting>
        <x14:conditionalFormatting xmlns:xm="http://schemas.microsoft.com/office/excel/2006/main">
          <x14:cfRule type="expression" priority="15" stopIfTrue="1" id="{6E450689-1E23-46DA-B5EA-7008682CA35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H54</xm:sqref>
        </x14:conditionalFormatting>
        <x14:conditionalFormatting xmlns:xm="http://schemas.microsoft.com/office/excel/2006/main">
          <x14:cfRule type="expression" priority="14" stopIfTrue="1" id="{0F880BB7-07A5-4521-BA6E-81F5368C931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H55</xm:sqref>
        </x14:conditionalFormatting>
        <x14:conditionalFormatting xmlns:xm="http://schemas.microsoft.com/office/excel/2006/main">
          <x14:cfRule type="expression" priority="13" stopIfTrue="1" id="{5921ADFF-A046-429F-9D67-B42624810A0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H56</xm:sqref>
        </x14:conditionalFormatting>
        <x14:conditionalFormatting xmlns:xm="http://schemas.microsoft.com/office/excel/2006/main">
          <x14:cfRule type="expression" priority="12" stopIfTrue="1" id="{9108C8FF-5036-47FD-BA3F-FB81FB51749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H57</xm:sqref>
        </x14:conditionalFormatting>
        <x14:conditionalFormatting xmlns:xm="http://schemas.microsoft.com/office/excel/2006/main">
          <x14:cfRule type="expression" priority="11" stopIfTrue="1" id="{8407446C-6317-4749-ACA5-78316BE8792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H58</xm:sqref>
        </x14:conditionalFormatting>
        <x14:conditionalFormatting xmlns:xm="http://schemas.microsoft.com/office/excel/2006/main">
          <x14:cfRule type="expression" priority="10" stopIfTrue="1" id="{D836D2A7-07E7-4176-9374-990DB202822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H59</xm:sqref>
        </x14:conditionalFormatting>
        <x14:conditionalFormatting xmlns:xm="http://schemas.microsoft.com/office/excel/2006/main">
          <x14:cfRule type="expression" priority="9" stopIfTrue="1" id="{46509CEE-EA7F-4556-85D5-078EE1E2395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H60</xm:sqref>
        </x14:conditionalFormatting>
        <x14:conditionalFormatting xmlns:xm="http://schemas.microsoft.com/office/excel/2006/main">
          <x14:cfRule type="expression" priority="8" stopIfTrue="1" id="{CC686C82-18F2-4A0E-9E9D-3A7C143FB1CE}">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H61</xm:sqref>
        </x14:conditionalFormatting>
        <x14:conditionalFormatting xmlns:xm="http://schemas.microsoft.com/office/excel/2006/main">
          <x14:cfRule type="expression" priority="7" stopIfTrue="1" id="{EA1C552A-FB84-47A4-83F8-4124C933BC7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H62</xm:sqref>
        </x14:conditionalFormatting>
        <x14:conditionalFormatting xmlns:xm="http://schemas.microsoft.com/office/excel/2006/main">
          <x14:cfRule type="expression" priority="6" stopIfTrue="1" id="{EE2F3F4B-E6D9-4B35-A584-5A8D7B93D14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H63</xm:sqref>
        </x14:conditionalFormatting>
        <x14:conditionalFormatting xmlns:xm="http://schemas.microsoft.com/office/excel/2006/main">
          <x14:cfRule type="expression" priority="5" stopIfTrue="1" id="{B7E93753-0FBF-4594-8CC2-E45C1B5C636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H68</xm:sqref>
        </x14:conditionalFormatting>
        <x14:conditionalFormatting xmlns:xm="http://schemas.microsoft.com/office/excel/2006/main">
          <x14:cfRule type="expression" priority="4" stopIfTrue="1" id="{19126DF6-93AA-48B8-B28A-3475E5EE7C7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H69</xm:sqref>
        </x14:conditionalFormatting>
        <x14:conditionalFormatting xmlns:xm="http://schemas.microsoft.com/office/excel/2006/main">
          <x14:cfRule type="expression" priority="3" stopIfTrue="1" id="{646E19FE-1CFA-4D2B-8340-B374B77D60AD}">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H70</xm:sqref>
        </x14:conditionalFormatting>
        <x14:conditionalFormatting xmlns:xm="http://schemas.microsoft.com/office/excel/2006/main">
          <x14:cfRule type="expression" priority="2" stopIfTrue="1" id="{272DF17A-5A6F-4657-91FB-6C7E4D266AE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H72</xm:sqref>
        </x14:conditionalFormatting>
        <x14:conditionalFormatting xmlns:xm="http://schemas.microsoft.com/office/excel/2006/main">
          <x14:cfRule type="expression" priority="1" stopIfTrue="1" id="{0433BD4E-5D18-4879-89BE-BC06D1B742C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H73</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E68:E75 E12:E63</xm:sqref>
        </x14:dataValidation>
        <x14:dataValidation type="list" allowBlank="1" showInputMessage="1" showErrorMessage="1">
          <x14:formula1>
            <xm:f>'[1]Cat. Res'!#REF!</xm:f>
          </x14:formula1>
          <xm:sqref>F68:F75 F12:F63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37" workbookViewId="0">
      <selection activeCell="G13" sqref="G13"/>
    </sheetView>
  </sheetViews>
  <sheetFormatPr baseColWidth="10" defaultRowHeight="15" x14ac:dyDescent="0.25"/>
  <cols>
    <col min="2" max="2" width="18.7109375" customWidth="1"/>
    <col min="3" max="3" width="25.140625" customWidth="1"/>
    <col min="5" max="5" width="24.85546875" customWidth="1"/>
    <col min="7" max="7" width="26.28515625" customWidth="1"/>
    <col min="8" max="8" width="27.85546875" customWidth="1"/>
  </cols>
  <sheetData>
    <row r="1" spans="1:10" ht="18.75" x14ac:dyDescent="0.25">
      <c r="A1" s="1"/>
      <c r="B1" s="41" t="s">
        <v>135</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Art.55'!$E$30="NO","NA",SUM(E12:E25)/SUM(D12:D25))</f>
        <v>0.6785714285714286</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Art.55'!$E$30="NO","NA",SUM(E30:E37)/SUM(D30:D37))</f>
        <v>0.625</v>
      </c>
      <c r="F4" s="8"/>
      <c r="G4" s="7" t="s">
        <v>3</v>
      </c>
      <c r="H4" s="1"/>
      <c r="I4" s="4"/>
      <c r="J4" s="3"/>
    </row>
    <row r="5" spans="1:10" ht="30" x14ac:dyDescent="0.25">
      <c r="A5" s="1"/>
      <c r="B5" s="1"/>
      <c r="C5" s="5" t="s">
        <v>4</v>
      </c>
      <c r="D5" s="5"/>
      <c r="E5" s="9">
        <f>IF('[1]Aplicabilidad Art.55'!$E$30="NO","NA",E3*0.6+E4*0.4)</f>
        <v>0.65714285714285714</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598</v>
      </c>
      <c r="I11" s="19"/>
      <c r="J11" s="3"/>
    </row>
    <row r="12" spans="1:10" x14ac:dyDescent="0.25">
      <c r="A12" s="11"/>
      <c r="B12" s="17"/>
      <c r="C12" s="21" t="s">
        <v>63</v>
      </c>
      <c r="D12" s="21">
        <f t="shared" ref="D12:D25" si="0">IF(E12="Justificado",0,1)</f>
        <v>1</v>
      </c>
      <c r="E12" s="22">
        <v>1</v>
      </c>
      <c r="F12" s="22" t="s">
        <v>12</v>
      </c>
      <c r="G12" s="23" t="s">
        <v>13</v>
      </c>
      <c r="H12" s="18"/>
      <c r="I12" s="19"/>
      <c r="J12" s="3"/>
    </row>
    <row r="13" spans="1:10" ht="90" x14ac:dyDescent="0.25">
      <c r="A13" s="11"/>
      <c r="B13" s="17"/>
      <c r="C13" s="21" t="s">
        <v>65</v>
      </c>
      <c r="D13" s="21">
        <f t="shared" si="0"/>
        <v>1</v>
      </c>
      <c r="E13" s="22">
        <v>0</v>
      </c>
      <c r="F13" s="22" t="s">
        <v>12</v>
      </c>
      <c r="G13" s="23" t="s">
        <v>136</v>
      </c>
      <c r="H13" s="23" t="s">
        <v>613</v>
      </c>
      <c r="I13" s="19"/>
      <c r="J13" s="11"/>
    </row>
    <row r="14" spans="1:10" ht="72" x14ac:dyDescent="0.25">
      <c r="A14" s="11"/>
      <c r="B14" s="17"/>
      <c r="C14" s="21" t="s">
        <v>137</v>
      </c>
      <c r="D14" s="21">
        <f t="shared" si="0"/>
        <v>1</v>
      </c>
      <c r="E14" s="22">
        <v>1</v>
      </c>
      <c r="F14" s="22" t="s">
        <v>12</v>
      </c>
      <c r="G14" s="23" t="s">
        <v>13</v>
      </c>
      <c r="H14" s="18"/>
      <c r="I14" s="19"/>
      <c r="J14" s="11"/>
    </row>
    <row r="15" spans="1:10" ht="96" x14ac:dyDescent="0.25">
      <c r="A15" s="11"/>
      <c r="B15" s="17"/>
      <c r="C15" s="21" t="s">
        <v>138</v>
      </c>
      <c r="D15" s="21">
        <f t="shared" si="0"/>
        <v>1</v>
      </c>
      <c r="E15" s="22">
        <v>1</v>
      </c>
      <c r="F15" s="22" t="s">
        <v>12</v>
      </c>
      <c r="G15" s="23" t="s">
        <v>13</v>
      </c>
      <c r="H15" s="18"/>
      <c r="I15" s="19"/>
      <c r="J15" s="11"/>
    </row>
    <row r="16" spans="1:10" ht="60" x14ac:dyDescent="0.25">
      <c r="A16" s="11"/>
      <c r="B16" s="17"/>
      <c r="C16" s="21" t="s">
        <v>139</v>
      </c>
      <c r="D16" s="21">
        <f t="shared" si="0"/>
        <v>1</v>
      </c>
      <c r="E16" s="22">
        <v>1</v>
      </c>
      <c r="F16" s="22" t="s">
        <v>12</v>
      </c>
      <c r="G16" s="23" t="s">
        <v>140</v>
      </c>
      <c r="H16" s="23" t="s">
        <v>614</v>
      </c>
      <c r="I16" s="19"/>
      <c r="J16" s="11"/>
    </row>
    <row r="17" spans="1:10" x14ac:dyDescent="0.25">
      <c r="A17" s="11"/>
      <c r="B17" s="17"/>
      <c r="C17" s="21" t="s">
        <v>141</v>
      </c>
      <c r="D17" s="21">
        <f t="shared" si="0"/>
        <v>1</v>
      </c>
      <c r="E17" s="22">
        <v>1</v>
      </c>
      <c r="F17" s="22" t="s">
        <v>12</v>
      </c>
      <c r="G17" s="23" t="s">
        <v>13</v>
      </c>
      <c r="H17" s="18"/>
      <c r="I17" s="19"/>
      <c r="J17" s="11"/>
    </row>
    <row r="18" spans="1:10" ht="30" x14ac:dyDescent="0.25">
      <c r="A18" s="11"/>
      <c r="B18" s="17"/>
      <c r="C18" s="21" t="s">
        <v>142</v>
      </c>
      <c r="D18" s="21">
        <f t="shared" si="0"/>
        <v>1</v>
      </c>
      <c r="E18" s="22">
        <v>0.5</v>
      </c>
      <c r="F18" s="22" t="s">
        <v>12</v>
      </c>
      <c r="G18" s="23" t="s">
        <v>143</v>
      </c>
      <c r="H18" s="43" t="s">
        <v>616</v>
      </c>
      <c r="I18" s="19"/>
      <c r="J18" s="11"/>
    </row>
    <row r="19" spans="1:10" ht="48" x14ac:dyDescent="0.25">
      <c r="A19" s="11"/>
      <c r="B19" s="17"/>
      <c r="C19" s="21" t="s">
        <v>144</v>
      </c>
      <c r="D19" s="21">
        <f t="shared" si="0"/>
        <v>1</v>
      </c>
      <c r="E19" s="22">
        <v>0.5</v>
      </c>
      <c r="F19" s="22" t="s">
        <v>12</v>
      </c>
      <c r="G19" s="23" t="s">
        <v>143</v>
      </c>
      <c r="H19" s="44"/>
      <c r="I19" s="19"/>
      <c r="J19" s="11"/>
    </row>
    <row r="20" spans="1:10" ht="48" x14ac:dyDescent="0.25">
      <c r="A20" s="11"/>
      <c r="B20" s="17"/>
      <c r="C20" s="21" t="s">
        <v>145</v>
      </c>
      <c r="D20" s="21">
        <f t="shared" si="0"/>
        <v>1</v>
      </c>
      <c r="E20" s="22">
        <v>0.5</v>
      </c>
      <c r="F20" s="22" t="s">
        <v>12</v>
      </c>
      <c r="G20" s="23" t="s">
        <v>143</v>
      </c>
      <c r="H20" s="45"/>
      <c r="I20" s="19"/>
      <c r="J20" s="11"/>
    </row>
    <row r="21" spans="1:10" ht="36" x14ac:dyDescent="0.25">
      <c r="A21" s="11"/>
      <c r="B21" s="17"/>
      <c r="C21" s="21" t="s">
        <v>146</v>
      </c>
      <c r="D21" s="21">
        <f t="shared" si="0"/>
        <v>1</v>
      </c>
      <c r="E21" s="22">
        <v>1</v>
      </c>
      <c r="F21" s="22" t="s">
        <v>12</v>
      </c>
      <c r="G21" s="23" t="s">
        <v>147</v>
      </c>
      <c r="H21" s="23" t="s">
        <v>614</v>
      </c>
      <c r="I21" s="19"/>
      <c r="J21" s="11"/>
    </row>
    <row r="22" spans="1:10" ht="36" x14ac:dyDescent="0.25">
      <c r="A22" s="11"/>
      <c r="B22" s="17"/>
      <c r="C22" s="21" t="s">
        <v>148</v>
      </c>
      <c r="D22" s="21">
        <f t="shared" si="0"/>
        <v>1</v>
      </c>
      <c r="E22" s="22">
        <v>1</v>
      </c>
      <c r="F22" s="22" t="s">
        <v>12</v>
      </c>
      <c r="G22" s="23" t="s">
        <v>13</v>
      </c>
      <c r="H22" s="18"/>
      <c r="I22" s="19"/>
      <c r="J22" s="11"/>
    </row>
    <row r="23" spans="1:10" ht="24" x14ac:dyDescent="0.25">
      <c r="A23" s="11"/>
      <c r="B23" s="17"/>
      <c r="C23" s="21" t="s">
        <v>149</v>
      </c>
      <c r="D23" s="21">
        <f t="shared" si="0"/>
        <v>1</v>
      </c>
      <c r="E23" s="22">
        <v>1</v>
      </c>
      <c r="F23" s="22" t="s">
        <v>12</v>
      </c>
      <c r="G23" s="23" t="s">
        <v>13</v>
      </c>
      <c r="H23" s="18"/>
      <c r="I23" s="19"/>
      <c r="J23" s="11"/>
    </row>
    <row r="24" spans="1:10" ht="90" x14ac:dyDescent="0.25">
      <c r="A24" s="11"/>
      <c r="B24" s="17"/>
      <c r="C24" s="21" t="s">
        <v>150</v>
      </c>
      <c r="D24" s="21">
        <f t="shared" si="0"/>
        <v>1</v>
      </c>
      <c r="E24" s="22">
        <v>0</v>
      </c>
      <c r="F24" s="22" t="s">
        <v>12</v>
      </c>
      <c r="G24" s="23" t="s">
        <v>151</v>
      </c>
      <c r="H24" s="23" t="s">
        <v>615</v>
      </c>
      <c r="I24" s="24"/>
      <c r="J24" s="11"/>
    </row>
    <row r="25" spans="1:10" ht="60" x14ac:dyDescent="0.25">
      <c r="A25" s="11"/>
      <c r="B25" s="17"/>
      <c r="C25" s="21" t="s">
        <v>152</v>
      </c>
      <c r="D25" s="21">
        <f t="shared" si="0"/>
        <v>1</v>
      </c>
      <c r="E25" s="22">
        <v>0</v>
      </c>
      <c r="F25" s="22" t="s">
        <v>12</v>
      </c>
      <c r="G25" s="23" t="s">
        <v>153</v>
      </c>
      <c r="H25" s="23" t="s">
        <v>617</v>
      </c>
      <c r="I25" s="24"/>
      <c r="J25" s="11"/>
    </row>
    <row r="26" spans="1:10" x14ac:dyDescent="0.25">
      <c r="A26" s="11"/>
      <c r="B26" s="17"/>
      <c r="C26" s="1"/>
      <c r="D26" s="18"/>
      <c r="E26" s="18"/>
      <c r="F26" s="18"/>
      <c r="G26" s="18"/>
      <c r="H26" s="18"/>
      <c r="I26" s="24"/>
      <c r="J26" s="11"/>
    </row>
    <row r="27" spans="1:10" x14ac:dyDescent="0.25">
      <c r="A27" s="11"/>
      <c r="B27" s="17"/>
      <c r="C27" s="1" t="s">
        <v>2</v>
      </c>
      <c r="D27" s="18"/>
      <c r="E27" s="18"/>
      <c r="F27" s="18"/>
      <c r="G27" s="18"/>
      <c r="H27" s="18"/>
      <c r="I27" s="24"/>
      <c r="J27" s="11"/>
    </row>
    <row r="28" spans="1:10" x14ac:dyDescent="0.25">
      <c r="A28" s="11"/>
      <c r="B28" s="17"/>
      <c r="C28" s="1"/>
      <c r="D28" s="18"/>
      <c r="E28" s="18"/>
      <c r="F28" s="18"/>
      <c r="G28" s="18"/>
      <c r="H28" s="18"/>
      <c r="I28" s="24"/>
      <c r="J28" s="11"/>
    </row>
    <row r="29" spans="1:10" x14ac:dyDescent="0.25">
      <c r="A29" s="11"/>
      <c r="B29" s="17"/>
      <c r="C29" s="4" t="s">
        <v>7</v>
      </c>
      <c r="D29" s="12"/>
      <c r="E29" s="12" t="s">
        <v>8</v>
      </c>
      <c r="F29" s="12" t="s">
        <v>9</v>
      </c>
      <c r="G29" s="12" t="s">
        <v>10</v>
      </c>
      <c r="H29" s="18"/>
      <c r="I29" s="24"/>
      <c r="J29" s="11"/>
    </row>
    <row r="30" spans="1:10" ht="105" x14ac:dyDescent="0.25">
      <c r="A30" s="11"/>
      <c r="B30" s="17"/>
      <c r="C30" s="21" t="s">
        <v>154</v>
      </c>
      <c r="D30" s="21">
        <f t="shared" ref="D30:D37" si="1">IF(E30="Justificado",0,1)</f>
        <v>1</v>
      </c>
      <c r="E30" s="22">
        <v>0.5</v>
      </c>
      <c r="F30" s="22" t="s">
        <v>12</v>
      </c>
      <c r="G30" s="23" t="s">
        <v>155</v>
      </c>
      <c r="H30" s="23" t="s">
        <v>614</v>
      </c>
      <c r="I30" s="24"/>
      <c r="J30" s="11"/>
    </row>
    <row r="31" spans="1:10" ht="84" x14ac:dyDescent="0.25">
      <c r="A31" s="11"/>
      <c r="B31" s="17"/>
      <c r="C31" s="21" t="s">
        <v>156</v>
      </c>
      <c r="D31" s="21">
        <f t="shared" si="1"/>
        <v>1</v>
      </c>
      <c r="E31" s="22">
        <v>0.5</v>
      </c>
      <c r="F31" s="22" t="s">
        <v>12</v>
      </c>
      <c r="G31" s="23" t="s">
        <v>157</v>
      </c>
      <c r="H31" s="23" t="s">
        <v>614</v>
      </c>
      <c r="I31" s="24"/>
      <c r="J31" s="11"/>
    </row>
    <row r="32" spans="1:10" ht="84" x14ac:dyDescent="0.25">
      <c r="A32" s="11"/>
      <c r="B32" s="17"/>
      <c r="C32" s="21" t="s">
        <v>158</v>
      </c>
      <c r="D32" s="21">
        <f t="shared" si="1"/>
        <v>1</v>
      </c>
      <c r="E32" s="22">
        <v>1</v>
      </c>
      <c r="F32" s="22" t="s">
        <v>12</v>
      </c>
      <c r="G32" s="23" t="s">
        <v>159</v>
      </c>
      <c r="H32" s="23" t="s">
        <v>614</v>
      </c>
      <c r="I32" s="24"/>
      <c r="J32" s="11"/>
    </row>
    <row r="33" spans="1:10" ht="72" x14ac:dyDescent="0.25">
      <c r="A33" s="11"/>
      <c r="B33" s="17"/>
      <c r="C33" s="21" t="s">
        <v>160</v>
      </c>
      <c r="D33" s="21">
        <f t="shared" si="1"/>
        <v>1</v>
      </c>
      <c r="E33" s="22">
        <v>1</v>
      </c>
      <c r="F33" s="22" t="s">
        <v>12</v>
      </c>
      <c r="G33" s="23" t="s">
        <v>13</v>
      </c>
      <c r="H33" s="18"/>
      <c r="I33" s="24"/>
      <c r="J33" s="11"/>
    </row>
    <row r="34" spans="1:10" ht="60" x14ac:dyDescent="0.25">
      <c r="A34" s="11"/>
      <c r="B34" s="17"/>
      <c r="C34" s="21" t="s">
        <v>161</v>
      </c>
      <c r="D34" s="21">
        <f t="shared" si="1"/>
        <v>1</v>
      </c>
      <c r="E34" s="22">
        <v>0</v>
      </c>
      <c r="F34" s="22" t="s">
        <v>12</v>
      </c>
      <c r="G34" s="23" t="s">
        <v>162</v>
      </c>
      <c r="H34" s="23" t="s">
        <v>614</v>
      </c>
      <c r="I34" s="24"/>
      <c r="J34" s="11"/>
    </row>
    <row r="35" spans="1:10" ht="60" x14ac:dyDescent="0.25">
      <c r="A35" s="11"/>
      <c r="B35" s="17"/>
      <c r="C35" s="21" t="s">
        <v>163</v>
      </c>
      <c r="D35" s="21">
        <f t="shared" si="1"/>
        <v>1</v>
      </c>
      <c r="E35" s="22">
        <v>0</v>
      </c>
      <c r="F35" s="22" t="s">
        <v>12</v>
      </c>
      <c r="G35" s="23" t="s">
        <v>162</v>
      </c>
      <c r="H35" s="23" t="s">
        <v>614</v>
      </c>
      <c r="I35" s="24"/>
      <c r="J35" s="11"/>
    </row>
    <row r="36" spans="1:10" ht="84" x14ac:dyDescent="0.25">
      <c r="A36" s="11"/>
      <c r="B36" s="17"/>
      <c r="C36" s="27" t="s">
        <v>164</v>
      </c>
      <c r="D36" s="21">
        <f t="shared" si="1"/>
        <v>1</v>
      </c>
      <c r="E36" s="22">
        <v>1</v>
      </c>
      <c r="F36" s="22" t="s">
        <v>12</v>
      </c>
      <c r="G36" s="23" t="s">
        <v>13</v>
      </c>
      <c r="H36" s="18"/>
      <c r="I36" s="24"/>
      <c r="J36" s="11"/>
    </row>
    <row r="37" spans="1:10" ht="36" x14ac:dyDescent="0.25">
      <c r="A37" s="11"/>
      <c r="B37" s="17"/>
      <c r="C37" s="21" t="s">
        <v>165</v>
      </c>
      <c r="D37" s="21">
        <f t="shared" si="1"/>
        <v>1</v>
      </c>
      <c r="E37" s="22">
        <v>1</v>
      </c>
      <c r="F37" s="22" t="s">
        <v>12</v>
      </c>
      <c r="G37" s="23" t="s">
        <v>13</v>
      </c>
      <c r="H37" s="18"/>
      <c r="I37" s="24"/>
      <c r="J37" s="11"/>
    </row>
    <row r="38" spans="1:10" x14ac:dyDescent="0.25">
      <c r="A38" s="11"/>
      <c r="B38" s="17"/>
      <c r="C38" s="1"/>
      <c r="D38" s="1"/>
      <c r="E38" s="18"/>
      <c r="F38" s="18"/>
      <c r="G38" s="18"/>
      <c r="H38" s="18"/>
      <c r="I38" s="24"/>
      <c r="J38" s="11"/>
    </row>
    <row r="39" spans="1:10" x14ac:dyDescent="0.25">
      <c r="A39" s="11"/>
      <c r="B39" s="29"/>
      <c r="C39" s="30"/>
      <c r="D39" s="31"/>
      <c r="E39" s="31"/>
      <c r="F39" s="31"/>
      <c r="G39" s="31"/>
      <c r="H39" s="31"/>
      <c r="I39" s="32"/>
      <c r="J39" s="11"/>
    </row>
    <row r="40" spans="1:10" x14ac:dyDescent="0.25">
      <c r="A40" s="11"/>
      <c r="B40" s="11"/>
      <c r="C40" s="25"/>
      <c r="D40" s="11"/>
      <c r="E40" s="11"/>
      <c r="F40" s="11"/>
      <c r="G40" s="11"/>
      <c r="H40" s="11"/>
      <c r="I40" s="11"/>
      <c r="J40" s="11"/>
    </row>
  </sheetData>
  <protectedRanges>
    <protectedRange sqref="C9:D9 C27:D28 C38:D38 C30:C37" name="Rango1_10"/>
  </protectedRanges>
  <mergeCells count="3">
    <mergeCell ref="B1:H1"/>
    <mergeCell ref="E8:G8"/>
    <mergeCell ref="H18:H20"/>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2" stopIfTrue="1" id="{8D6116D6-2AA8-4792-A6DB-29CD54CBD8B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E12:G25</xm:sqref>
        </x14:conditionalFormatting>
        <x14:conditionalFormatting xmlns:xm="http://schemas.microsoft.com/office/excel/2006/main">
          <x14:cfRule type="expression" priority="11" stopIfTrue="1" id="{4606CE62-24AA-4ADE-B34C-19772DDF242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E30:G37</xm:sqref>
        </x14:conditionalFormatting>
        <x14:conditionalFormatting xmlns:xm="http://schemas.microsoft.com/office/excel/2006/main">
          <x14:cfRule type="expression" priority="10" stopIfTrue="1" id="{5FDB447B-645D-4820-9A4A-2A7EFFB148B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xm:sqref>
        </x14:conditionalFormatting>
        <x14:conditionalFormatting xmlns:xm="http://schemas.microsoft.com/office/excel/2006/main">
          <x14:cfRule type="expression" priority="9" stopIfTrue="1" id="{8B3C917C-1B43-4E73-A0FD-9305A407A21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H16</xm:sqref>
        </x14:conditionalFormatting>
        <x14:conditionalFormatting xmlns:xm="http://schemas.microsoft.com/office/excel/2006/main">
          <x14:cfRule type="expression" priority="8" stopIfTrue="1" id="{064532AB-CAD3-4C8F-AF80-B5ABC59C220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H21</xm:sqref>
        </x14:conditionalFormatting>
        <x14:conditionalFormatting xmlns:xm="http://schemas.microsoft.com/office/excel/2006/main">
          <x14:cfRule type="expression" priority="7" stopIfTrue="1" id="{138FEB76-9F18-436B-A185-1D2C55040DA7}">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H24</xm:sqref>
        </x14:conditionalFormatting>
        <x14:conditionalFormatting xmlns:xm="http://schemas.microsoft.com/office/excel/2006/main">
          <x14:cfRule type="expression" priority="6" stopIfTrue="1" id="{D66B94A6-B906-441F-A0A2-6E9754CD038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H25</xm:sqref>
        </x14:conditionalFormatting>
        <x14:conditionalFormatting xmlns:xm="http://schemas.microsoft.com/office/excel/2006/main">
          <x14:cfRule type="expression" priority="5" stopIfTrue="1" id="{D9E80E34-5977-4B0E-A0B1-A2D7F1DCA4B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H30</xm:sqref>
        </x14:conditionalFormatting>
        <x14:conditionalFormatting xmlns:xm="http://schemas.microsoft.com/office/excel/2006/main">
          <x14:cfRule type="expression" priority="4" stopIfTrue="1" id="{3FB3C704-3503-472C-98D0-FE96A52966E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H31</xm:sqref>
        </x14:conditionalFormatting>
        <x14:conditionalFormatting xmlns:xm="http://schemas.microsoft.com/office/excel/2006/main">
          <x14:cfRule type="expression" priority="3" stopIfTrue="1" id="{16896ECC-F177-4C13-9B47-7AAD61F6E312}">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H32</xm:sqref>
        </x14:conditionalFormatting>
        <x14:conditionalFormatting xmlns:xm="http://schemas.microsoft.com/office/excel/2006/main">
          <x14:cfRule type="expression" priority="2" stopIfTrue="1" id="{4F82D9DD-E7A2-4293-9DC9-D092F5DB57FA}">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H34</xm:sqref>
        </x14:conditionalFormatting>
        <x14:conditionalFormatting xmlns:xm="http://schemas.microsoft.com/office/excel/2006/main">
          <x14:cfRule type="expression" priority="1" stopIfTrue="1" id="{AFC08771-7E29-4819-BF33-404A4AC833D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H35</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'[1]Cat. Res'!#REF!</xm:f>
          </x14:formula1>
          <xm:sqref>E30:E37</xm:sqref>
        </x14:dataValidation>
        <x14:dataValidation type="list" allowBlank="1" showInputMessage="1" showErrorMessage="1">
          <x14:formula1>
            <xm:f>'[1]Cat. Res'!#REF!</xm:f>
          </x14:formula1>
          <xm:sqref>F30:F37 F12:F25</xm:sqref>
        </x14:dataValidation>
        <x14:dataValidation type="list" allowBlank="1" showInputMessage="1" showErrorMessage="1">
          <x14:formula1>
            <xm:f>'[1]Cat. Res'!#REF!</xm:f>
          </x14:formula1>
          <xm:sqref>E12:E25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39"/>
  <sheetViews>
    <sheetView workbookViewId="0">
      <selection activeCell="C15" sqref="C15"/>
    </sheetView>
  </sheetViews>
  <sheetFormatPr baseColWidth="10" defaultRowHeight="15" x14ac:dyDescent="0.25"/>
  <cols>
    <col min="2" max="2" width="15.140625" customWidth="1"/>
    <col min="3" max="3" width="25.85546875" customWidth="1"/>
    <col min="5" max="5" width="25.7109375" customWidth="1"/>
    <col min="7" max="7" width="26.42578125" customWidth="1"/>
    <col min="8" max="8" width="19.5703125" customWidth="1"/>
  </cols>
  <sheetData>
    <row r="1" spans="1:10" ht="18.75" x14ac:dyDescent="0.25">
      <c r="A1" s="1"/>
      <c r="B1" s="41" t="s">
        <v>166</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Art.55'!$I$18="NO","NA",SUM(E12:E24)/SUM(D12:D24))</f>
        <v>0.92307692307692313</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Art.55'!$I$18="NO","NA",SUM(E29:E36)/SUM(D29:D36))</f>
        <v>0.375</v>
      </c>
      <c r="F4" s="8"/>
      <c r="G4" s="7" t="s">
        <v>3</v>
      </c>
      <c r="H4" s="1"/>
      <c r="I4" s="4"/>
      <c r="J4" s="3"/>
    </row>
    <row r="5" spans="1:10" ht="30" x14ac:dyDescent="0.25">
      <c r="A5" s="1"/>
      <c r="B5" s="1"/>
      <c r="C5" s="5" t="s">
        <v>4</v>
      </c>
      <c r="D5" s="5"/>
      <c r="E5" s="9">
        <f>IF('[1]Aplicabilidad Art.55'!$I$18="NO","NA",E3*0.6+E4*0.4)</f>
        <v>0.7038461538461539</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618</v>
      </c>
      <c r="I11" s="19"/>
      <c r="J11" s="3"/>
    </row>
    <row r="12" spans="1:10" ht="48" x14ac:dyDescent="0.25">
      <c r="A12" s="11"/>
      <c r="B12" s="17"/>
      <c r="C12" s="21" t="s">
        <v>42</v>
      </c>
      <c r="D12" s="21">
        <f t="shared" ref="D12:D24" si="0">IF(E12="Justificado",0,1)</f>
        <v>1</v>
      </c>
      <c r="E12" s="22">
        <v>1</v>
      </c>
      <c r="F12" s="22" t="s">
        <v>12</v>
      </c>
      <c r="G12" s="23" t="s">
        <v>13</v>
      </c>
      <c r="H12" s="18"/>
      <c r="I12" s="19"/>
      <c r="J12" s="3"/>
    </row>
    <row r="13" spans="1:10" ht="48" x14ac:dyDescent="0.25">
      <c r="A13" s="11"/>
      <c r="B13" s="17"/>
      <c r="C13" s="21" t="s">
        <v>167</v>
      </c>
      <c r="D13" s="21">
        <f t="shared" si="0"/>
        <v>1</v>
      </c>
      <c r="E13" s="22">
        <v>1</v>
      </c>
      <c r="F13" s="22" t="s">
        <v>12</v>
      </c>
      <c r="G13" s="23" t="s">
        <v>13</v>
      </c>
      <c r="H13" s="18"/>
      <c r="I13" s="19"/>
      <c r="J13" s="11"/>
    </row>
    <row r="14" spans="1:10" ht="36" x14ac:dyDescent="0.25">
      <c r="A14" s="11"/>
      <c r="B14" s="17"/>
      <c r="C14" s="21" t="s">
        <v>168</v>
      </c>
      <c r="D14" s="21">
        <f t="shared" si="0"/>
        <v>1</v>
      </c>
      <c r="E14" s="22">
        <v>1</v>
      </c>
      <c r="F14" s="22" t="s">
        <v>12</v>
      </c>
      <c r="G14" s="23" t="s">
        <v>13</v>
      </c>
      <c r="H14" s="18"/>
      <c r="I14" s="19"/>
      <c r="J14" s="11"/>
    </row>
    <row r="15" spans="1:10" ht="108" x14ac:dyDescent="0.25">
      <c r="A15" s="11"/>
      <c r="B15" s="17"/>
      <c r="C15" s="21" t="s">
        <v>169</v>
      </c>
      <c r="D15" s="21">
        <f t="shared" si="0"/>
        <v>1</v>
      </c>
      <c r="E15" s="22">
        <v>1</v>
      </c>
      <c r="F15" s="22" t="s">
        <v>12</v>
      </c>
      <c r="G15" s="23" t="s">
        <v>13</v>
      </c>
      <c r="H15" s="18"/>
      <c r="I15" s="19"/>
      <c r="J15" s="11"/>
    </row>
    <row r="16" spans="1:10" ht="60" x14ac:dyDescent="0.25">
      <c r="A16" s="11"/>
      <c r="B16" s="17"/>
      <c r="C16" s="21" t="s">
        <v>170</v>
      </c>
      <c r="D16" s="21">
        <f t="shared" si="0"/>
        <v>1</v>
      </c>
      <c r="E16" s="22">
        <v>1</v>
      </c>
      <c r="F16" s="22" t="s">
        <v>12</v>
      </c>
      <c r="G16" s="23" t="s">
        <v>13</v>
      </c>
      <c r="H16" s="18"/>
      <c r="I16" s="19"/>
      <c r="J16" s="11"/>
    </row>
    <row r="17" spans="1:10" ht="72" x14ac:dyDescent="0.25">
      <c r="A17" s="11"/>
      <c r="B17" s="17"/>
      <c r="C17" s="21" t="s">
        <v>171</v>
      </c>
      <c r="D17" s="21">
        <f t="shared" si="0"/>
        <v>1</v>
      </c>
      <c r="E17" s="22">
        <v>1</v>
      </c>
      <c r="F17" s="22" t="s">
        <v>12</v>
      </c>
      <c r="G17" s="23" t="s">
        <v>13</v>
      </c>
      <c r="H17" s="18"/>
      <c r="I17" s="19"/>
      <c r="J17" s="11"/>
    </row>
    <row r="18" spans="1:10" ht="30" x14ac:dyDescent="0.25">
      <c r="A18" s="11"/>
      <c r="B18" s="17"/>
      <c r="C18" s="21" t="s">
        <v>172</v>
      </c>
      <c r="D18" s="21">
        <f t="shared" si="0"/>
        <v>1</v>
      </c>
      <c r="E18" s="22">
        <v>0</v>
      </c>
      <c r="F18" s="22" t="s">
        <v>12</v>
      </c>
      <c r="G18" s="23" t="s">
        <v>173</v>
      </c>
      <c r="H18" s="23" t="s">
        <v>619</v>
      </c>
      <c r="I18" s="19"/>
      <c r="J18" s="11"/>
    </row>
    <row r="19" spans="1:10" ht="24" x14ac:dyDescent="0.25">
      <c r="A19" s="11"/>
      <c r="B19" s="17"/>
      <c r="C19" s="21" t="s">
        <v>174</v>
      </c>
      <c r="D19" s="21">
        <f t="shared" si="0"/>
        <v>1</v>
      </c>
      <c r="E19" s="22">
        <v>1</v>
      </c>
      <c r="F19" s="22" t="s">
        <v>12</v>
      </c>
      <c r="G19" s="23" t="s">
        <v>13</v>
      </c>
      <c r="H19" s="18"/>
      <c r="I19" s="19"/>
      <c r="J19" s="11"/>
    </row>
    <row r="20" spans="1:10" ht="24" x14ac:dyDescent="0.25">
      <c r="A20" s="11"/>
      <c r="B20" s="17"/>
      <c r="C20" s="21" t="s">
        <v>175</v>
      </c>
      <c r="D20" s="21">
        <f t="shared" si="0"/>
        <v>1</v>
      </c>
      <c r="E20" s="22">
        <v>1</v>
      </c>
      <c r="F20" s="22" t="s">
        <v>12</v>
      </c>
      <c r="G20" s="23" t="s">
        <v>13</v>
      </c>
      <c r="H20" s="18"/>
      <c r="I20" s="19"/>
      <c r="J20" s="11"/>
    </row>
    <row r="21" spans="1:10" ht="24" x14ac:dyDescent="0.25">
      <c r="A21" s="11"/>
      <c r="B21" s="17"/>
      <c r="C21" s="21" t="s">
        <v>176</v>
      </c>
      <c r="D21" s="21">
        <f t="shared" si="0"/>
        <v>1</v>
      </c>
      <c r="E21" s="22">
        <v>1</v>
      </c>
      <c r="F21" s="22" t="s">
        <v>12</v>
      </c>
      <c r="G21" s="23" t="s">
        <v>13</v>
      </c>
      <c r="H21" s="18"/>
      <c r="I21" s="19"/>
      <c r="J21" s="11"/>
    </row>
    <row r="22" spans="1:10" ht="24" x14ac:dyDescent="0.25">
      <c r="A22" s="11"/>
      <c r="B22" s="17"/>
      <c r="C22" s="21" t="s">
        <v>177</v>
      </c>
      <c r="D22" s="21">
        <f t="shared" si="0"/>
        <v>1</v>
      </c>
      <c r="E22" s="22">
        <v>1</v>
      </c>
      <c r="F22" s="22" t="s">
        <v>12</v>
      </c>
      <c r="G22" s="23" t="s">
        <v>13</v>
      </c>
      <c r="H22" s="18"/>
      <c r="I22" s="19"/>
      <c r="J22" s="11"/>
    </row>
    <row r="23" spans="1:10" ht="156" x14ac:dyDescent="0.25">
      <c r="A23" s="11"/>
      <c r="B23" s="17"/>
      <c r="C23" s="21" t="s">
        <v>178</v>
      </c>
      <c r="D23" s="21">
        <f t="shared" si="0"/>
        <v>1</v>
      </c>
      <c r="E23" s="22">
        <v>1</v>
      </c>
      <c r="F23" s="22" t="s">
        <v>12</v>
      </c>
      <c r="G23" s="23" t="s">
        <v>13</v>
      </c>
      <c r="H23" s="18"/>
      <c r="I23" s="24"/>
      <c r="J23" s="11"/>
    </row>
    <row r="24" spans="1:10" ht="48" x14ac:dyDescent="0.25">
      <c r="A24" s="11"/>
      <c r="B24" s="17"/>
      <c r="C24" s="21" t="s">
        <v>179</v>
      </c>
      <c r="D24" s="21">
        <f t="shared" si="0"/>
        <v>1</v>
      </c>
      <c r="E24" s="22">
        <v>1</v>
      </c>
      <c r="F24" s="22" t="s">
        <v>12</v>
      </c>
      <c r="G24" s="23" t="s">
        <v>13</v>
      </c>
      <c r="H24" s="18"/>
      <c r="I24" s="24"/>
      <c r="J24" s="11"/>
    </row>
    <row r="25" spans="1:10" x14ac:dyDescent="0.25">
      <c r="A25" s="11"/>
      <c r="B25" s="17"/>
      <c r="C25" s="1"/>
      <c r="D25" s="18"/>
      <c r="E25" s="18"/>
      <c r="F25" s="18"/>
      <c r="G25" s="18"/>
      <c r="H25" s="18"/>
      <c r="I25" s="24"/>
      <c r="J25" s="11"/>
    </row>
    <row r="26" spans="1:10" x14ac:dyDescent="0.25">
      <c r="A26" s="11"/>
      <c r="B26" s="17"/>
      <c r="C26" s="1" t="s">
        <v>2</v>
      </c>
      <c r="D26" s="18"/>
      <c r="E26" s="18"/>
      <c r="F26" s="18"/>
      <c r="G26" s="18"/>
      <c r="H26" s="18"/>
      <c r="I26" s="24"/>
      <c r="J26" s="11"/>
    </row>
    <row r="27" spans="1:10" x14ac:dyDescent="0.25">
      <c r="A27" s="11"/>
      <c r="B27" s="17"/>
      <c r="C27" s="1"/>
      <c r="D27" s="18"/>
      <c r="E27" s="18"/>
      <c r="F27" s="18"/>
      <c r="G27" s="18"/>
      <c r="H27" s="18"/>
      <c r="I27" s="24"/>
      <c r="J27" s="11"/>
    </row>
    <row r="28" spans="1:10" x14ac:dyDescent="0.25">
      <c r="A28" s="11"/>
      <c r="B28" s="17"/>
      <c r="C28" s="4" t="s">
        <v>7</v>
      </c>
      <c r="D28" s="12"/>
      <c r="E28" s="12" t="s">
        <v>8</v>
      </c>
      <c r="F28" s="12" t="s">
        <v>9</v>
      </c>
      <c r="G28" s="12" t="s">
        <v>10</v>
      </c>
      <c r="H28" s="18"/>
      <c r="I28" s="24"/>
      <c r="J28" s="11"/>
    </row>
    <row r="29" spans="1:10" ht="72" x14ac:dyDescent="0.25">
      <c r="A29" s="11"/>
      <c r="B29" s="17"/>
      <c r="C29" s="27" t="s">
        <v>180</v>
      </c>
      <c r="D29" s="21">
        <f t="shared" ref="D29:D36" si="1">IF(E29="Justificado",0,1)</f>
        <v>1</v>
      </c>
      <c r="E29" s="22">
        <v>0</v>
      </c>
      <c r="F29" s="22" t="s">
        <v>12</v>
      </c>
      <c r="G29" s="23" t="s">
        <v>181</v>
      </c>
      <c r="H29" s="23" t="s">
        <v>614</v>
      </c>
      <c r="I29" s="24"/>
      <c r="J29" s="11"/>
    </row>
    <row r="30" spans="1:10" ht="72" x14ac:dyDescent="0.25">
      <c r="A30" s="11"/>
      <c r="B30" s="17"/>
      <c r="C30" s="21" t="s">
        <v>182</v>
      </c>
      <c r="D30" s="21">
        <f t="shared" si="1"/>
        <v>1</v>
      </c>
      <c r="E30" s="22">
        <v>0</v>
      </c>
      <c r="F30" s="22" t="s">
        <v>12</v>
      </c>
      <c r="G30" s="23" t="s">
        <v>183</v>
      </c>
      <c r="H30" s="23" t="s">
        <v>614</v>
      </c>
      <c r="I30" s="24"/>
      <c r="J30" s="11"/>
    </row>
    <row r="31" spans="1:10" ht="84" x14ac:dyDescent="0.25">
      <c r="A31" s="11"/>
      <c r="B31" s="17"/>
      <c r="C31" s="21" t="s">
        <v>184</v>
      </c>
      <c r="D31" s="21">
        <f t="shared" si="1"/>
        <v>1</v>
      </c>
      <c r="E31" s="22">
        <v>0</v>
      </c>
      <c r="F31" s="22" t="s">
        <v>12</v>
      </c>
      <c r="G31" s="23" t="s">
        <v>183</v>
      </c>
      <c r="H31" s="23" t="s">
        <v>614</v>
      </c>
      <c r="I31" s="24"/>
      <c r="J31" s="11"/>
    </row>
    <row r="32" spans="1:10" ht="72" x14ac:dyDescent="0.25">
      <c r="A32" s="11"/>
      <c r="B32" s="17"/>
      <c r="C32" s="21" t="s">
        <v>35</v>
      </c>
      <c r="D32" s="21">
        <f t="shared" si="1"/>
        <v>1</v>
      </c>
      <c r="E32" s="22">
        <v>1</v>
      </c>
      <c r="F32" s="22" t="s">
        <v>12</v>
      </c>
      <c r="G32" s="23" t="s">
        <v>185</v>
      </c>
      <c r="H32" s="18"/>
      <c r="I32" s="24"/>
      <c r="J32" s="11"/>
    </row>
    <row r="33" spans="1:10" ht="60" x14ac:dyDescent="0.25">
      <c r="A33" s="11"/>
      <c r="B33" s="17"/>
      <c r="C33" s="21" t="s">
        <v>186</v>
      </c>
      <c r="D33" s="21">
        <f t="shared" si="1"/>
        <v>1</v>
      </c>
      <c r="E33" s="22">
        <v>0</v>
      </c>
      <c r="F33" s="22" t="s">
        <v>12</v>
      </c>
      <c r="G33" s="23" t="s">
        <v>187</v>
      </c>
      <c r="H33" s="23" t="s">
        <v>614</v>
      </c>
      <c r="I33" s="24"/>
      <c r="J33" s="11"/>
    </row>
    <row r="34" spans="1:10" ht="48" x14ac:dyDescent="0.25">
      <c r="A34" s="11"/>
      <c r="B34" s="17"/>
      <c r="C34" s="21" t="s">
        <v>188</v>
      </c>
      <c r="D34" s="21">
        <f t="shared" si="1"/>
        <v>1</v>
      </c>
      <c r="E34" s="22">
        <v>0</v>
      </c>
      <c r="F34" s="22" t="s">
        <v>12</v>
      </c>
      <c r="G34" s="23" t="s">
        <v>187</v>
      </c>
      <c r="H34" s="23" t="s">
        <v>614</v>
      </c>
      <c r="I34" s="24"/>
      <c r="J34" s="11"/>
    </row>
    <row r="35" spans="1:10" ht="84" x14ac:dyDescent="0.25">
      <c r="A35" s="11"/>
      <c r="B35" s="17"/>
      <c r="C35" s="27" t="s">
        <v>189</v>
      </c>
      <c r="D35" s="21">
        <f t="shared" si="1"/>
        <v>1</v>
      </c>
      <c r="E35" s="22">
        <v>1</v>
      </c>
      <c r="F35" s="22" t="s">
        <v>12</v>
      </c>
      <c r="G35" s="23" t="s">
        <v>185</v>
      </c>
      <c r="H35" s="18"/>
      <c r="I35" s="24"/>
      <c r="J35" s="11"/>
    </row>
    <row r="36" spans="1:10" ht="36" x14ac:dyDescent="0.25">
      <c r="A36" s="11"/>
      <c r="B36" s="17"/>
      <c r="C36" s="21" t="s">
        <v>40</v>
      </c>
      <c r="D36" s="21">
        <f t="shared" si="1"/>
        <v>1</v>
      </c>
      <c r="E36" s="22">
        <v>1</v>
      </c>
      <c r="F36" s="22" t="s">
        <v>12</v>
      </c>
      <c r="G36" s="23" t="s">
        <v>185</v>
      </c>
      <c r="H36" s="18"/>
      <c r="I36" s="24"/>
      <c r="J36" s="11"/>
    </row>
    <row r="37" spans="1:10" x14ac:dyDescent="0.25">
      <c r="A37" s="11"/>
      <c r="B37" s="17"/>
      <c r="C37" s="1"/>
      <c r="D37" s="1"/>
      <c r="E37" s="18"/>
      <c r="F37" s="18"/>
      <c r="G37" s="18"/>
      <c r="H37" s="18"/>
      <c r="I37" s="24"/>
      <c r="J37" s="11"/>
    </row>
    <row r="38" spans="1:10" x14ac:dyDescent="0.25">
      <c r="A38" s="11"/>
      <c r="B38" s="29"/>
      <c r="C38" s="30"/>
      <c r="D38" s="31"/>
      <c r="E38" s="31"/>
      <c r="F38" s="31"/>
      <c r="G38" s="31"/>
      <c r="H38" s="31"/>
      <c r="I38" s="32"/>
      <c r="J38" s="11"/>
    </row>
    <row r="39" spans="1:10" x14ac:dyDescent="0.25">
      <c r="A39" s="11"/>
      <c r="B39" s="11"/>
      <c r="C39" s="25"/>
      <c r="D39" s="11"/>
      <c r="E39" s="11"/>
      <c r="F39" s="11"/>
      <c r="G39" s="11"/>
      <c r="H39" s="11"/>
      <c r="I39" s="11"/>
      <c r="J39" s="11"/>
    </row>
  </sheetData>
  <protectedRanges>
    <protectedRange sqref="C9:D9 C26:D27 C37:D37 C29:C36" name="Rango1_16"/>
  </protectedRanges>
  <mergeCells count="2">
    <mergeCell ref="B1:H1"/>
    <mergeCell ref="E8:G8"/>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 stopIfTrue="1" id="{F556473A-3068-4296-9D5C-17790B0631D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E12:G24</xm:sqref>
        </x14:conditionalFormatting>
        <x14:conditionalFormatting xmlns:xm="http://schemas.microsoft.com/office/excel/2006/main">
          <x14:cfRule type="expression" priority="7" stopIfTrue="1" id="{B309FCA3-9A29-4FA6-832E-13FFB422B77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E29:G36</xm:sqref>
        </x14:conditionalFormatting>
        <x14:conditionalFormatting xmlns:xm="http://schemas.microsoft.com/office/excel/2006/main">
          <x14:cfRule type="expression" priority="6" stopIfTrue="1" id="{B00615BE-6C95-4E7E-9B79-F08CA5297CD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H18</xm:sqref>
        </x14:conditionalFormatting>
        <x14:conditionalFormatting xmlns:xm="http://schemas.microsoft.com/office/excel/2006/main">
          <x14:cfRule type="expression" priority="5" stopIfTrue="1" id="{8196646C-BF19-421C-9A82-C8F88B9007F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H29</xm:sqref>
        </x14:conditionalFormatting>
        <x14:conditionalFormatting xmlns:xm="http://schemas.microsoft.com/office/excel/2006/main">
          <x14:cfRule type="expression" priority="4" stopIfTrue="1" id="{4E927A03-488C-46FE-8051-6652D2B2234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H30</xm:sqref>
        </x14:conditionalFormatting>
        <x14:conditionalFormatting xmlns:xm="http://schemas.microsoft.com/office/excel/2006/main">
          <x14:cfRule type="expression" priority="3" stopIfTrue="1" id="{912463B3-E00E-4071-8B8F-A53839880BFC}">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H31</xm:sqref>
        </x14:conditionalFormatting>
        <x14:conditionalFormatting xmlns:xm="http://schemas.microsoft.com/office/excel/2006/main">
          <x14:cfRule type="expression" priority="2" stopIfTrue="1" id="{E6BDE449-93DD-4A40-8324-0EFC35FAAB56}">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H33</xm:sqref>
        </x14:conditionalFormatting>
        <x14:conditionalFormatting xmlns:xm="http://schemas.microsoft.com/office/excel/2006/main">
          <x14:cfRule type="expression" priority="1" stopIfTrue="1" id="{FAE6E678-5D2E-460D-BDB9-3CDCE8EFFC5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'[1]Cat. Res'!#REF!</xm:f>
          </x14:formula1>
          <xm:sqref>F29:F36 F12:F24</xm:sqref>
        </x14:dataValidation>
        <x14:dataValidation type="list" allowBlank="1" showInputMessage="1" showErrorMessage="1">
          <x14:formula1>
            <xm:f>'[1]Cat. Res'!#REF!</xm:f>
          </x14:formula1>
          <xm:sqref>E12:E24 E29:E36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8"/>
  <sheetViews>
    <sheetView topLeftCell="A16" workbookViewId="0">
      <selection activeCell="H43" sqref="H43"/>
    </sheetView>
  </sheetViews>
  <sheetFormatPr baseColWidth="10" defaultRowHeight="15" x14ac:dyDescent="0.25"/>
  <cols>
    <col min="2" max="2" width="19" customWidth="1"/>
    <col min="3" max="3" width="26" customWidth="1"/>
    <col min="5" max="5" width="27.42578125" customWidth="1"/>
    <col min="7" max="7" width="26.5703125" customWidth="1"/>
    <col min="8" max="8" width="26.42578125" customWidth="1"/>
  </cols>
  <sheetData>
    <row r="1" spans="1:10" ht="18.75" x14ac:dyDescent="0.25">
      <c r="A1" s="1"/>
      <c r="B1" s="41" t="s">
        <v>190</v>
      </c>
      <c r="C1" s="41"/>
      <c r="D1" s="41"/>
      <c r="E1" s="41"/>
      <c r="F1" s="41"/>
      <c r="G1" s="41"/>
      <c r="H1" s="41"/>
      <c r="I1" s="2"/>
      <c r="J1" s="3"/>
    </row>
    <row r="2" spans="1:10" x14ac:dyDescent="0.25">
      <c r="A2" s="1"/>
      <c r="B2" s="4"/>
      <c r="C2" s="4"/>
      <c r="D2" s="4"/>
      <c r="E2" s="4"/>
      <c r="F2" s="4"/>
      <c r="G2" s="4"/>
      <c r="H2" s="4"/>
      <c r="I2" s="4"/>
      <c r="J2" s="3"/>
    </row>
    <row r="3" spans="1:10" x14ac:dyDescent="0.25">
      <c r="A3" s="1"/>
      <c r="B3" s="4"/>
      <c r="C3" s="5" t="s">
        <v>1</v>
      </c>
      <c r="D3" s="5"/>
      <c r="E3" s="6">
        <f>IF('[1]Aplicabilidad Art.55'!$I$22="NO","NA",SUM(E12:E33)/SUM(D12:D33))</f>
        <v>0.70454545454545459</v>
      </c>
      <c r="F3" s="6"/>
      <c r="G3" s="7" t="e">
        <f>CONCATENATE("Según la configuración de aplicabilidad, esta fracción ",'[1]Aplicabilidad Art.55'!#REF!," aplica.")</f>
        <v>#REF!</v>
      </c>
      <c r="H3" s="1"/>
      <c r="I3" s="4"/>
      <c r="J3" s="3"/>
    </row>
    <row r="4" spans="1:10" ht="30" x14ac:dyDescent="0.25">
      <c r="A4" s="1"/>
      <c r="B4" s="1"/>
      <c r="C4" s="5" t="s">
        <v>2</v>
      </c>
      <c r="D4" s="5"/>
      <c r="E4" s="8">
        <f>IF('[1]Aplicabilidad Art.55'!$I$22="NO","NA",SUM(E38:E45)/SUM(D38:D45))</f>
        <v>0.375</v>
      </c>
      <c r="F4" s="8"/>
      <c r="G4" s="7" t="s">
        <v>3</v>
      </c>
      <c r="H4" s="1"/>
      <c r="I4" s="4"/>
      <c r="J4" s="3"/>
    </row>
    <row r="5" spans="1:10" ht="30" x14ac:dyDescent="0.25">
      <c r="A5" s="1"/>
      <c r="B5" s="1"/>
      <c r="C5" s="5" t="s">
        <v>4</v>
      </c>
      <c r="D5" s="5"/>
      <c r="E5" s="9">
        <f>IF('[1]Aplicabilidad Art.55'!$I$22="NO","NA",E3*0.6+E4*0.4)</f>
        <v>0.57272727272727275</v>
      </c>
      <c r="F5" s="9"/>
      <c r="G5" s="7" t="s">
        <v>5</v>
      </c>
      <c r="H5" s="1"/>
      <c r="I5" s="4"/>
      <c r="J5" s="3"/>
    </row>
    <row r="6" spans="1:10" x14ac:dyDescent="0.25">
      <c r="A6" s="1"/>
      <c r="B6" s="1"/>
      <c r="C6" s="1"/>
      <c r="D6" s="1"/>
      <c r="E6" s="10"/>
      <c r="F6" s="10"/>
      <c r="G6" s="1"/>
      <c r="H6" s="1"/>
      <c r="I6" s="4"/>
      <c r="J6" s="3"/>
    </row>
    <row r="7" spans="1:10" x14ac:dyDescent="0.25">
      <c r="A7" s="11"/>
      <c r="B7" s="12"/>
      <c r="C7" s="4"/>
      <c r="D7" s="12"/>
      <c r="E7" s="12"/>
      <c r="F7" s="12"/>
      <c r="G7" s="12"/>
      <c r="H7" s="4"/>
      <c r="I7" s="4"/>
      <c r="J7" s="3"/>
    </row>
    <row r="8" spans="1:10" x14ac:dyDescent="0.25">
      <c r="A8" s="11"/>
      <c r="B8" s="13"/>
      <c r="C8" s="14"/>
      <c r="D8" s="15"/>
      <c r="E8" s="42"/>
      <c r="F8" s="42"/>
      <c r="G8" s="42"/>
      <c r="H8" s="15"/>
      <c r="I8" s="16"/>
      <c r="J8" s="3"/>
    </row>
    <row r="9" spans="1:10" ht="30" x14ac:dyDescent="0.25">
      <c r="A9" s="11"/>
      <c r="B9" s="17"/>
      <c r="C9" s="1" t="s">
        <v>6</v>
      </c>
      <c r="D9" s="18"/>
      <c r="E9" s="18"/>
      <c r="F9" s="18"/>
      <c r="G9" s="18"/>
      <c r="H9" s="18"/>
      <c r="I9" s="19"/>
      <c r="J9" s="3"/>
    </row>
    <row r="10" spans="1:10" x14ac:dyDescent="0.25">
      <c r="A10" s="11"/>
      <c r="B10" s="20"/>
      <c r="C10" s="1"/>
      <c r="D10" s="18"/>
      <c r="E10" s="18"/>
      <c r="F10" s="18"/>
      <c r="G10" s="18"/>
      <c r="H10" s="18"/>
      <c r="I10" s="19"/>
      <c r="J10" s="3"/>
    </row>
    <row r="11" spans="1:10" ht="45" x14ac:dyDescent="0.25">
      <c r="A11" s="11"/>
      <c r="B11" s="20"/>
      <c r="C11" s="33" t="s">
        <v>7</v>
      </c>
      <c r="D11" s="34"/>
      <c r="E11" s="34" t="s">
        <v>8</v>
      </c>
      <c r="F11" s="34" t="s">
        <v>9</v>
      </c>
      <c r="G11" s="33" t="s">
        <v>10</v>
      </c>
      <c r="H11" s="33" t="s">
        <v>620</v>
      </c>
      <c r="I11" s="19"/>
      <c r="J11" s="3"/>
    </row>
    <row r="12" spans="1:10" ht="24" x14ac:dyDescent="0.25">
      <c r="A12" s="11"/>
      <c r="B12" s="17"/>
      <c r="C12" s="21" t="s">
        <v>191</v>
      </c>
      <c r="D12" s="21">
        <f t="shared" ref="D12:D33" si="0">IF(E12="Justificado",0,1)</f>
        <v>1</v>
      </c>
      <c r="E12" s="22">
        <v>0</v>
      </c>
      <c r="F12" s="22" t="s">
        <v>12</v>
      </c>
      <c r="G12" s="23" t="s">
        <v>13</v>
      </c>
      <c r="H12" s="18"/>
      <c r="I12" s="19"/>
      <c r="J12" s="3"/>
    </row>
    <row r="13" spans="1:10" ht="84" x14ac:dyDescent="0.25">
      <c r="A13" s="11"/>
      <c r="B13" s="17"/>
      <c r="C13" s="21" t="s">
        <v>192</v>
      </c>
      <c r="D13" s="21">
        <f t="shared" si="0"/>
        <v>1</v>
      </c>
      <c r="E13" s="22">
        <v>0.5</v>
      </c>
      <c r="F13" s="22" t="s">
        <v>12</v>
      </c>
      <c r="G13" s="23" t="s">
        <v>193</v>
      </c>
      <c r="H13" s="40" t="s">
        <v>621</v>
      </c>
      <c r="I13" s="19"/>
      <c r="J13" s="11"/>
    </row>
    <row r="14" spans="1:10" ht="48" x14ac:dyDescent="0.25">
      <c r="A14" s="11"/>
      <c r="B14" s="17"/>
      <c r="C14" s="21" t="s">
        <v>194</v>
      </c>
      <c r="D14" s="21">
        <f t="shared" si="0"/>
        <v>1</v>
      </c>
      <c r="E14" s="22">
        <v>1</v>
      </c>
      <c r="F14" s="22" t="s">
        <v>12</v>
      </c>
      <c r="G14" s="23" t="s">
        <v>13</v>
      </c>
      <c r="H14" s="18"/>
      <c r="I14" s="19"/>
      <c r="J14" s="11"/>
    </row>
    <row r="15" spans="1:10" ht="24" x14ac:dyDescent="0.25">
      <c r="A15" s="11"/>
      <c r="B15" s="17"/>
      <c r="C15" s="21" t="s">
        <v>195</v>
      </c>
      <c r="D15" s="21">
        <f t="shared" si="0"/>
        <v>1</v>
      </c>
      <c r="E15" s="22">
        <v>1</v>
      </c>
      <c r="F15" s="22" t="s">
        <v>12</v>
      </c>
      <c r="G15" s="23" t="s">
        <v>13</v>
      </c>
      <c r="H15" s="18"/>
      <c r="I15" s="19"/>
      <c r="J15" s="11"/>
    </row>
    <row r="16" spans="1:10" ht="24" x14ac:dyDescent="0.25">
      <c r="A16" s="11"/>
      <c r="B16" s="17"/>
      <c r="C16" s="21" t="s">
        <v>196</v>
      </c>
      <c r="D16" s="21">
        <f t="shared" si="0"/>
        <v>1</v>
      </c>
      <c r="E16" s="22">
        <v>1</v>
      </c>
      <c r="F16" s="22" t="s">
        <v>12</v>
      </c>
      <c r="G16" s="23" t="s">
        <v>13</v>
      </c>
      <c r="H16" s="18"/>
      <c r="I16" s="19"/>
      <c r="J16" s="11"/>
    </row>
    <row r="17" spans="1:10" ht="24" x14ac:dyDescent="0.25">
      <c r="A17" s="11"/>
      <c r="B17" s="17"/>
      <c r="C17" s="21" t="s">
        <v>197</v>
      </c>
      <c r="D17" s="21">
        <f t="shared" si="0"/>
        <v>1</v>
      </c>
      <c r="E17" s="22">
        <v>1</v>
      </c>
      <c r="F17" s="22" t="s">
        <v>12</v>
      </c>
      <c r="G17" s="23" t="s">
        <v>13</v>
      </c>
      <c r="H17" s="18"/>
      <c r="I17" s="19"/>
      <c r="J17" s="11"/>
    </row>
    <row r="18" spans="1:10" ht="24" x14ac:dyDescent="0.25">
      <c r="A18" s="11"/>
      <c r="B18" s="17"/>
      <c r="C18" s="21" t="s">
        <v>198</v>
      </c>
      <c r="D18" s="21">
        <f t="shared" si="0"/>
        <v>1</v>
      </c>
      <c r="E18" s="22">
        <v>1</v>
      </c>
      <c r="F18" s="22" t="s">
        <v>12</v>
      </c>
      <c r="G18" s="23" t="s">
        <v>13</v>
      </c>
      <c r="H18" s="18"/>
      <c r="I18" s="19"/>
      <c r="J18" s="11"/>
    </row>
    <row r="19" spans="1:10" ht="60" x14ac:dyDescent="0.25">
      <c r="A19" s="11"/>
      <c r="B19" s="17"/>
      <c r="C19" s="21" t="s">
        <v>199</v>
      </c>
      <c r="D19" s="21">
        <f t="shared" si="0"/>
        <v>1</v>
      </c>
      <c r="E19" s="22">
        <v>0</v>
      </c>
      <c r="F19" s="22" t="s">
        <v>12</v>
      </c>
      <c r="G19" s="23" t="s">
        <v>200</v>
      </c>
      <c r="H19" s="23" t="s">
        <v>622</v>
      </c>
      <c r="I19" s="19"/>
      <c r="J19" s="11"/>
    </row>
    <row r="20" spans="1:10" ht="36" x14ac:dyDescent="0.25">
      <c r="A20" s="11"/>
      <c r="B20" s="17"/>
      <c r="C20" s="21" t="s">
        <v>201</v>
      </c>
      <c r="D20" s="21">
        <f t="shared" si="0"/>
        <v>1</v>
      </c>
      <c r="E20" s="22">
        <v>1</v>
      </c>
      <c r="F20" s="22" t="s">
        <v>12</v>
      </c>
      <c r="G20" s="23" t="s">
        <v>13</v>
      </c>
      <c r="H20" s="18"/>
      <c r="I20" s="19"/>
      <c r="J20" s="11"/>
    </row>
    <row r="21" spans="1:10" ht="36" x14ac:dyDescent="0.25">
      <c r="A21" s="11"/>
      <c r="B21" s="17"/>
      <c r="C21" s="21" t="s">
        <v>202</v>
      </c>
      <c r="D21" s="21">
        <f t="shared" si="0"/>
        <v>1</v>
      </c>
      <c r="E21" s="22">
        <v>1</v>
      </c>
      <c r="F21" s="22" t="s">
        <v>12</v>
      </c>
      <c r="G21" s="23" t="s">
        <v>13</v>
      </c>
      <c r="H21" s="18"/>
      <c r="I21" s="19"/>
      <c r="J21" s="11"/>
    </row>
    <row r="22" spans="1:10" ht="204" x14ac:dyDescent="0.25">
      <c r="A22" s="11"/>
      <c r="B22" s="17"/>
      <c r="C22" s="21" t="s">
        <v>203</v>
      </c>
      <c r="D22" s="21">
        <f t="shared" si="0"/>
        <v>1</v>
      </c>
      <c r="E22" s="22">
        <v>1</v>
      </c>
      <c r="F22" s="22" t="s">
        <v>12</v>
      </c>
      <c r="G22" s="23" t="s">
        <v>13</v>
      </c>
      <c r="H22" s="18"/>
      <c r="I22" s="19"/>
      <c r="J22" s="11"/>
    </row>
    <row r="23" spans="1:10" ht="75" x14ac:dyDescent="0.25">
      <c r="A23" s="11"/>
      <c r="B23" s="17"/>
      <c r="C23" s="21" t="s">
        <v>204</v>
      </c>
      <c r="D23" s="21">
        <f t="shared" si="0"/>
        <v>1</v>
      </c>
      <c r="E23" s="22">
        <v>0</v>
      </c>
      <c r="F23" s="22" t="s">
        <v>12</v>
      </c>
      <c r="G23" s="23" t="s">
        <v>205</v>
      </c>
      <c r="H23" s="23" t="s">
        <v>623</v>
      </c>
      <c r="I23" s="19"/>
      <c r="J23" s="11"/>
    </row>
    <row r="24" spans="1:10" ht="24" x14ac:dyDescent="0.25">
      <c r="A24" s="11"/>
      <c r="B24" s="17"/>
      <c r="C24" s="21" t="s">
        <v>206</v>
      </c>
      <c r="D24" s="21">
        <f t="shared" si="0"/>
        <v>1</v>
      </c>
      <c r="E24" s="22">
        <v>1</v>
      </c>
      <c r="F24" s="22" t="s">
        <v>12</v>
      </c>
      <c r="G24" s="23" t="s">
        <v>13</v>
      </c>
      <c r="H24" s="18"/>
      <c r="I24" s="19"/>
      <c r="J24" s="11"/>
    </row>
    <row r="25" spans="1:10" ht="36" x14ac:dyDescent="0.25">
      <c r="A25" s="11"/>
      <c r="B25" s="17"/>
      <c r="C25" s="21" t="s">
        <v>207</v>
      </c>
      <c r="D25" s="21">
        <f t="shared" si="0"/>
        <v>1</v>
      </c>
      <c r="E25" s="22">
        <v>1</v>
      </c>
      <c r="F25" s="22" t="s">
        <v>12</v>
      </c>
      <c r="G25" s="23" t="s">
        <v>13</v>
      </c>
      <c r="H25" s="18"/>
      <c r="I25" s="19"/>
      <c r="J25" s="11"/>
    </row>
    <row r="26" spans="1:10" ht="24" x14ac:dyDescent="0.25">
      <c r="A26" s="11"/>
      <c r="B26" s="17"/>
      <c r="C26" s="21" t="s">
        <v>208</v>
      </c>
      <c r="D26" s="21">
        <f t="shared" si="0"/>
        <v>1</v>
      </c>
      <c r="E26" s="22">
        <v>1</v>
      </c>
      <c r="F26" s="22" t="s">
        <v>12</v>
      </c>
      <c r="G26" s="23" t="s">
        <v>13</v>
      </c>
      <c r="H26" s="18"/>
      <c r="I26" s="19"/>
      <c r="J26" s="11"/>
    </row>
    <row r="27" spans="1:10" ht="150" x14ac:dyDescent="0.25">
      <c r="A27" s="11"/>
      <c r="B27" s="17"/>
      <c r="C27" s="21" t="s">
        <v>209</v>
      </c>
      <c r="D27" s="21">
        <f t="shared" si="0"/>
        <v>1</v>
      </c>
      <c r="E27" s="22">
        <v>0</v>
      </c>
      <c r="F27" s="22" t="s">
        <v>12</v>
      </c>
      <c r="G27" s="23" t="s">
        <v>210</v>
      </c>
      <c r="H27" s="23" t="s">
        <v>624</v>
      </c>
      <c r="I27" s="19"/>
      <c r="J27" s="11"/>
    </row>
    <row r="28" spans="1:10" ht="48" x14ac:dyDescent="0.25">
      <c r="A28" s="11"/>
      <c r="B28" s="17"/>
      <c r="C28" s="21" t="s">
        <v>211</v>
      </c>
      <c r="D28" s="21">
        <f t="shared" si="0"/>
        <v>1</v>
      </c>
      <c r="E28" s="22">
        <v>1</v>
      </c>
      <c r="F28" s="22" t="s">
        <v>12</v>
      </c>
      <c r="G28" s="23" t="s">
        <v>13</v>
      </c>
      <c r="H28" s="18"/>
      <c r="I28" s="19"/>
      <c r="J28" s="11"/>
    </row>
    <row r="29" spans="1:10" ht="24" x14ac:dyDescent="0.25">
      <c r="A29" s="11"/>
      <c r="B29" s="17"/>
      <c r="C29" s="21" t="s">
        <v>212</v>
      </c>
      <c r="D29" s="21">
        <f t="shared" si="0"/>
        <v>1</v>
      </c>
      <c r="E29" s="22">
        <v>1</v>
      </c>
      <c r="F29" s="22" t="s">
        <v>12</v>
      </c>
      <c r="G29" s="23" t="s">
        <v>13</v>
      </c>
      <c r="H29" s="18"/>
      <c r="I29" s="19"/>
      <c r="J29" s="11"/>
    </row>
    <row r="30" spans="1:10" x14ac:dyDescent="0.25">
      <c r="A30" s="11"/>
      <c r="B30" s="17"/>
      <c r="C30" s="21" t="s">
        <v>213</v>
      </c>
      <c r="D30" s="21">
        <f t="shared" si="0"/>
        <v>1</v>
      </c>
      <c r="E30" s="22">
        <v>1</v>
      </c>
      <c r="F30" s="22" t="s">
        <v>12</v>
      </c>
      <c r="G30" s="23" t="s">
        <v>13</v>
      </c>
      <c r="H30" s="18"/>
      <c r="I30" s="19"/>
      <c r="J30" s="11"/>
    </row>
    <row r="31" spans="1:10" ht="192" x14ac:dyDescent="0.25">
      <c r="A31" s="11"/>
      <c r="B31" s="17"/>
      <c r="C31" s="21" t="s">
        <v>214</v>
      </c>
      <c r="D31" s="21">
        <f t="shared" si="0"/>
        <v>1</v>
      </c>
      <c r="E31" s="22">
        <v>1</v>
      </c>
      <c r="F31" s="22" t="s">
        <v>12</v>
      </c>
      <c r="G31" s="23" t="s">
        <v>13</v>
      </c>
      <c r="H31" s="18"/>
      <c r="I31" s="19"/>
      <c r="J31" s="11"/>
    </row>
    <row r="32" spans="1:10" ht="36" x14ac:dyDescent="0.25">
      <c r="A32" s="11"/>
      <c r="B32" s="17"/>
      <c r="C32" s="21" t="s">
        <v>215</v>
      </c>
      <c r="D32" s="21">
        <f t="shared" si="0"/>
        <v>1</v>
      </c>
      <c r="E32" s="22">
        <v>0</v>
      </c>
      <c r="F32" s="22" t="s">
        <v>12</v>
      </c>
      <c r="G32" s="23" t="s">
        <v>216</v>
      </c>
      <c r="H32" s="18"/>
      <c r="I32" s="24"/>
      <c r="J32" s="11"/>
    </row>
    <row r="33" spans="1:10" ht="120" x14ac:dyDescent="0.25">
      <c r="A33" s="11"/>
      <c r="B33" s="17"/>
      <c r="C33" s="21" t="s">
        <v>217</v>
      </c>
      <c r="D33" s="21">
        <f t="shared" si="0"/>
        <v>1</v>
      </c>
      <c r="E33" s="22">
        <v>0</v>
      </c>
      <c r="F33" s="22" t="s">
        <v>12</v>
      </c>
      <c r="G33" s="23" t="s">
        <v>218</v>
      </c>
      <c r="H33" s="23" t="s">
        <v>625</v>
      </c>
      <c r="I33" s="24"/>
      <c r="J33" s="11"/>
    </row>
    <row r="34" spans="1:10" x14ac:dyDescent="0.25">
      <c r="A34" s="11"/>
      <c r="B34" s="17"/>
      <c r="C34" s="1"/>
      <c r="D34" s="18"/>
      <c r="E34" s="18"/>
      <c r="F34" s="18"/>
      <c r="G34" s="18"/>
      <c r="H34" s="18"/>
      <c r="I34" s="24"/>
      <c r="J34" s="11"/>
    </row>
    <row r="35" spans="1:10" x14ac:dyDescent="0.25">
      <c r="A35" s="11"/>
      <c r="B35" s="17"/>
      <c r="C35" s="1" t="s">
        <v>2</v>
      </c>
      <c r="D35" s="18"/>
      <c r="E35" s="18"/>
      <c r="F35" s="18"/>
      <c r="G35" s="18"/>
      <c r="H35" s="18"/>
      <c r="I35" s="24"/>
      <c r="J35" s="11"/>
    </row>
    <row r="36" spans="1:10" x14ac:dyDescent="0.25">
      <c r="A36" s="11"/>
      <c r="B36" s="17"/>
      <c r="C36" s="1"/>
      <c r="D36" s="18"/>
      <c r="E36" s="18"/>
      <c r="F36" s="18"/>
      <c r="G36" s="18"/>
      <c r="H36" s="18"/>
      <c r="I36" s="24"/>
      <c r="J36" s="11"/>
    </row>
    <row r="37" spans="1:10" x14ac:dyDescent="0.25">
      <c r="A37" s="11"/>
      <c r="B37" s="17"/>
      <c r="C37" s="4" t="s">
        <v>7</v>
      </c>
      <c r="D37" s="12"/>
      <c r="E37" s="12" t="s">
        <v>8</v>
      </c>
      <c r="F37" s="12" t="s">
        <v>9</v>
      </c>
      <c r="G37" s="12" t="s">
        <v>10</v>
      </c>
      <c r="H37" s="18"/>
      <c r="I37" s="24"/>
      <c r="J37" s="11"/>
    </row>
    <row r="38" spans="1:10" ht="75" x14ac:dyDescent="0.25">
      <c r="A38" s="11"/>
      <c r="B38" s="17"/>
      <c r="C38" s="21" t="s">
        <v>219</v>
      </c>
      <c r="D38" s="21">
        <f t="shared" ref="D38:D45" si="1">IF(E38="Justificado",0,1)</f>
        <v>1</v>
      </c>
      <c r="E38" s="22">
        <v>0</v>
      </c>
      <c r="F38" s="22" t="s">
        <v>12</v>
      </c>
      <c r="G38" s="23" t="s">
        <v>220</v>
      </c>
      <c r="H38" s="23" t="s">
        <v>625</v>
      </c>
      <c r="I38" s="24"/>
      <c r="J38" s="11"/>
    </row>
    <row r="39" spans="1:10" ht="72" x14ac:dyDescent="0.25">
      <c r="A39" s="11"/>
      <c r="B39" s="17"/>
      <c r="C39" s="21" t="s">
        <v>221</v>
      </c>
      <c r="D39" s="21">
        <f t="shared" si="1"/>
        <v>1</v>
      </c>
      <c r="E39" s="22">
        <v>0</v>
      </c>
      <c r="F39" s="22" t="s">
        <v>12</v>
      </c>
      <c r="G39" s="23" t="s">
        <v>222</v>
      </c>
      <c r="H39" s="23" t="s">
        <v>625</v>
      </c>
      <c r="I39" s="24"/>
      <c r="J39" s="11"/>
    </row>
    <row r="40" spans="1:10" ht="72" x14ac:dyDescent="0.25">
      <c r="A40" s="11"/>
      <c r="B40" s="17"/>
      <c r="C40" s="21" t="s">
        <v>223</v>
      </c>
      <c r="D40" s="21">
        <f t="shared" si="1"/>
        <v>1</v>
      </c>
      <c r="E40" s="22">
        <v>0</v>
      </c>
      <c r="F40" s="22" t="s">
        <v>12</v>
      </c>
      <c r="G40" s="23" t="s">
        <v>222</v>
      </c>
      <c r="H40" s="23" t="s">
        <v>625</v>
      </c>
      <c r="I40" s="24"/>
      <c r="J40" s="11"/>
    </row>
    <row r="41" spans="1:10" ht="72" x14ac:dyDescent="0.25">
      <c r="A41" s="11"/>
      <c r="B41" s="17"/>
      <c r="C41" s="21" t="s">
        <v>224</v>
      </c>
      <c r="D41" s="21">
        <f t="shared" si="1"/>
        <v>1</v>
      </c>
      <c r="E41" s="22">
        <v>1</v>
      </c>
      <c r="F41" s="22" t="s">
        <v>12</v>
      </c>
      <c r="G41" s="23" t="s">
        <v>13</v>
      </c>
      <c r="H41" s="18"/>
      <c r="I41" s="24"/>
      <c r="J41" s="11"/>
    </row>
    <row r="42" spans="1:10" ht="90" x14ac:dyDescent="0.25">
      <c r="A42" s="11"/>
      <c r="B42" s="17"/>
      <c r="C42" s="21" t="s">
        <v>225</v>
      </c>
      <c r="D42" s="21">
        <f t="shared" si="1"/>
        <v>1</v>
      </c>
      <c r="E42" s="22">
        <v>0</v>
      </c>
      <c r="F42" s="22" t="s">
        <v>12</v>
      </c>
      <c r="G42" s="23" t="s">
        <v>226</v>
      </c>
      <c r="H42" s="23" t="s">
        <v>625</v>
      </c>
      <c r="I42" s="24"/>
      <c r="J42" s="11"/>
    </row>
    <row r="43" spans="1:10" ht="90" x14ac:dyDescent="0.25">
      <c r="A43" s="11"/>
      <c r="B43" s="17"/>
      <c r="C43" s="21" t="s">
        <v>227</v>
      </c>
      <c r="D43" s="21">
        <f t="shared" si="1"/>
        <v>1</v>
      </c>
      <c r="E43" s="22">
        <v>0</v>
      </c>
      <c r="F43" s="22" t="s">
        <v>12</v>
      </c>
      <c r="G43" s="23" t="s">
        <v>226</v>
      </c>
      <c r="H43" s="23" t="s">
        <v>625</v>
      </c>
      <c r="I43" s="24"/>
      <c r="J43" s="11"/>
    </row>
    <row r="44" spans="1:10" ht="84" x14ac:dyDescent="0.25">
      <c r="A44" s="11"/>
      <c r="B44" s="17"/>
      <c r="C44" s="27" t="s">
        <v>228</v>
      </c>
      <c r="D44" s="21">
        <f t="shared" si="1"/>
        <v>1</v>
      </c>
      <c r="E44" s="22">
        <v>1</v>
      </c>
      <c r="F44" s="22" t="s">
        <v>12</v>
      </c>
      <c r="G44" s="23" t="s">
        <v>13</v>
      </c>
      <c r="H44" s="18"/>
      <c r="I44" s="24"/>
      <c r="J44" s="11"/>
    </row>
    <row r="45" spans="1:10" ht="36" x14ac:dyDescent="0.25">
      <c r="A45" s="11"/>
      <c r="B45" s="17"/>
      <c r="C45" s="21" t="s">
        <v>229</v>
      </c>
      <c r="D45" s="21">
        <f t="shared" si="1"/>
        <v>1</v>
      </c>
      <c r="E45" s="22">
        <v>1</v>
      </c>
      <c r="F45" s="22" t="s">
        <v>12</v>
      </c>
      <c r="G45" s="23" t="s">
        <v>13</v>
      </c>
      <c r="H45" s="18"/>
      <c r="I45" s="24"/>
      <c r="J45" s="11"/>
    </row>
    <row r="46" spans="1:10" x14ac:dyDescent="0.25">
      <c r="A46" s="11"/>
      <c r="B46" s="17"/>
      <c r="C46" s="1"/>
      <c r="D46" s="1"/>
      <c r="E46" s="18"/>
      <c r="F46" s="18"/>
      <c r="G46" s="18"/>
      <c r="H46" s="18"/>
      <c r="I46" s="24"/>
      <c r="J46" s="11"/>
    </row>
    <row r="47" spans="1:10" x14ac:dyDescent="0.25">
      <c r="A47" s="11"/>
      <c r="B47" s="29"/>
      <c r="C47" s="30"/>
      <c r="D47" s="31"/>
      <c r="E47" s="31"/>
      <c r="F47" s="31"/>
      <c r="G47" s="31"/>
      <c r="H47" s="31"/>
      <c r="I47" s="32"/>
      <c r="J47" s="11"/>
    </row>
    <row r="48" spans="1:10" x14ac:dyDescent="0.25">
      <c r="A48" s="11"/>
      <c r="B48" s="11"/>
      <c r="C48" s="25"/>
      <c r="D48" s="11"/>
      <c r="E48" s="11"/>
      <c r="F48" s="11"/>
      <c r="G48" s="11"/>
      <c r="H48" s="11"/>
      <c r="I48" s="11"/>
      <c r="J48" s="11"/>
    </row>
  </sheetData>
  <protectedRanges>
    <protectedRange sqref="C9:D9 C35:D36 C46:D46 C38:C45" name="Rango1_18"/>
  </protectedRanges>
  <mergeCells count="2">
    <mergeCell ref="B1:H1"/>
    <mergeCell ref="E8:G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8" stopIfTrue="1" id="{A1A35C2E-3503-4413-AED2-C9BFF44317B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E12:G33</xm:sqref>
        </x14:conditionalFormatting>
        <x14:conditionalFormatting xmlns:xm="http://schemas.microsoft.com/office/excel/2006/main">
          <x14:cfRule type="expression" priority="17" stopIfTrue="1" id="{B5BB2EA0-3E00-46F4-84CD-8AE5B417CDA4}">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E38:G45</xm:sqref>
        </x14:conditionalFormatting>
        <x14:conditionalFormatting xmlns:xm="http://schemas.microsoft.com/office/excel/2006/main">
          <x14:cfRule type="expression" priority="16" stopIfTrue="1" id="{BDA72699-2E17-463D-B5A4-304A991A62E9}">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H13</xm:sqref>
        </x14:conditionalFormatting>
        <x14:conditionalFormatting xmlns:xm="http://schemas.microsoft.com/office/excel/2006/main">
          <x14:cfRule type="expression" priority="15" stopIfTrue="1" id="{ABDBED1B-2A04-4B0F-A260-BA9A8C4A887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H19</xm:sqref>
        </x14:conditionalFormatting>
        <x14:conditionalFormatting xmlns:xm="http://schemas.microsoft.com/office/excel/2006/main">
          <x14:cfRule type="expression" priority="14" stopIfTrue="1" id="{617C52BF-8DF9-4544-B947-227CD75A0588}">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H23</xm:sqref>
        </x14:conditionalFormatting>
        <x14:conditionalFormatting xmlns:xm="http://schemas.microsoft.com/office/excel/2006/main">
          <x14:cfRule type="expression" priority="13" stopIfTrue="1" id="{7FEA123F-3700-4EF9-BAC6-6205F617147F}">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H27</xm:sqref>
        </x14:conditionalFormatting>
        <x14:conditionalFormatting xmlns:xm="http://schemas.microsoft.com/office/excel/2006/main">
          <x14:cfRule type="expression" priority="6" stopIfTrue="1" id="{14A97614-89C3-4AC6-8815-C3BAB949818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H33</xm:sqref>
        </x14:conditionalFormatting>
        <x14:conditionalFormatting xmlns:xm="http://schemas.microsoft.com/office/excel/2006/main">
          <x14:cfRule type="expression" priority="5" stopIfTrue="1" id="{4B4A08CF-4201-4B6B-AA36-7D8A773CA285}">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H38</xm:sqref>
        </x14:conditionalFormatting>
        <x14:conditionalFormatting xmlns:xm="http://schemas.microsoft.com/office/excel/2006/main">
          <x14:cfRule type="expression" priority="4" stopIfTrue="1" id="{8E02DEFE-A952-4285-93E5-86D55FE5CAF1}">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H39</xm:sqref>
        </x14:conditionalFormatting>
        <x14:conditionalFormatting xmlns:xm="http://schemas.microsoft.com/office/excel/2006/main">
          <x14:cfRule type="expression" priority="3" stopIfTrue="1" id="{DB175CEA-6C9B-4660-8F5E-42B06D7F236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H40</xm:sqref>
        </x14:conditionalFormatting>
        <x14:conditionalFormatting xmlns:xm="http://schemas.microsoft.com/office/excel/2006/main">
          <x14:cfRule type="expression" priority="2" stopIfTrue="1" id="{7588C1A2-F17C-4968-AE36-6496184D5133}">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H42</xm:sqref>
        </x14:conditionalFormatting>
        <x14:conditionalFormatting xmlns:xm="http://schemas.microsoft.com/office/excel/2006/main">
          <x14:cfRule type="expression" priority="1" stopIfTrue="1" id="{2C5FD6DE-AC4B-41CF-8384-252F11C89F70}">
            <xm:f>'C:\Users\roberto.hernandez\AppData\Local\Microsoft\Windows\Temporary Internet Files\Content.Outlook\6YDG87T5\[OFICIALÍA MAYOR DEL ESTADO.xlsm]Aplicabilidad Art.55'!#REF!="NO"</xm:f>
            <x14:dxf>
              <fill>
                <patternFill patternType="darkGray">
                  <fgColor indexed="64"/>
                  <bgColor indexed="65"/>
                </patternFill>
              </fill>
            </x14:dxf>
          </x14:cfRule>
          <xm:sqref>H43</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'[1]Cat. Res'!#REF!</xm:f>
          </x14:formula1>
          <xm:sqref>F12:F33 F38:F45</xm:sqref>
        </x14:dataValidation>
        <x14:dataValidation type="list" allowBlank="1" showInputMessage="1" showErrorMessage="1">
          <x14:formula1>
            <xm:f>'[1]Cat. Res'!#REF!</xm:f>
          </x14:formula1>
          <xm:sqref>E12:E33 E38:E45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II ok</vt:lpstr>
      <vt:lpstr>IV ok</vt:lpstr>
      <vt:lpstr>V ok</vt:lpstr>
      <vt:lpstr>VI ok</vt:lpstr>
      <vt:lpstr>VII ok</vt:lpstr>
      <vt:lpstr>IX ok</vt:lpstr>
      <vt:lpstr>XI ok</vt:lpstr>
      <vt:lpstr>XVII ok</vt:lpstr>
      <vt:lpstr>XIX ok</vt:lpstr>
      <vt:lpstr>XX ok</vt:lpstr>
      <vt:lpstr>XXI ok</vt:lpstr>
      <vt:lpstr>XXIII ok</vt:lpstr>
      <vt:lpstr>XXVII ok</vt:lpstr>
      <vt:lpstr>XXXI ok</vt:lpstr>
      <vt:lpstr>XL ok</vt:lpstr>
      <vt:lpstr>XLI ok</vt:lpstr>
      <vt:lpstr>XLV ok</vt:lpstr>
      <vt:lpstr>XLVIII ok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veronica.dominguez</dc:creator>
  <cp:lastModifiedBy>roberto.hernandez</cp:lastModifiedBy>
  <dcterms:created xsi:type="dcterms:W3CDTF">2017-08-22T18:52:08Z</dcterms:created>
  <dcterms:modified xsi:type="dcterms:W3CDTF">2017-09-12T01:50:14Z</dcterms:modified>
</cp:coreProperties>
</file>