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ma.Vite\Desktop\NORMA.VITE\Desktop\LORENA SAE\"/>
    </mc:Choice>
  </mc:AlternateContent>
  <xr:revisionPtr revIDLastSave="0" documentId="13_ncr:1_{97A9909D-B385-4E87-96C7-F408B3EE3127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DGCP JULIO" sheetId="6" r:id="rId1"/>
  </sheets>
  <definedNames>
    <definedName name="_xlnm.Print_Area" localSheetId="0">'DGCP JULIO'!$A$1:$BB$58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4" i="6" l="1"/>
  <c r="C109" i="6"/>
  <c r="B55" i="6"/>
  <c r="C203" i="6" l="1"/>
  <c r="C206" i="6" l="1"/>
  <c r="AB200" i="6"/>
  <c r="AB198" i="6"/>
  <c r="AB196" i="6"/>
  <c r="AB194" i="6"/>
  <c r="AB192" i="6"/>
  <c r="AB190" i="6"/>
  <c r="AB188" i="6"/>
  <c r="AB186" i="6"/>
  <c r="AB184" i="6"/>
  <c r="AB182" i="6"/>
  <c r="AB180" i="6"/>
  <c r="AB178" i="6"/>
  <c r="AB176" i="6"/>
  <c r="AB174" i="6"/>
  <c r="AB172" i="6"/>
  <c r="AB170" i="6"/>
  <c r="AB168" i="6"/>
  <c r="AB166" i="6"/>
  <c r="AB164" i="6"/>
  <c r="AB162" i="6"/>
  <c r="AB160" i="6"/>
  <c r="AB158" i="6"/>
  <c r="AB156" i="6"/>
  <c r="AB154" i="6"/>
  <c r="AB152" i="6"/>
  <c r="AB150" i="6"/>
  <c r="AB148" i="6"/>
  <c r="AB146" i="6"/>
  <c r="AB144" i="6"/>
  <c r="AB142" i="6"/>
  <c r="AB140" i="6"/>
  <c r="AB138" i="6"/>
  <c r="AB136" i="6"/>
  <c r="AB134" i="6"/>
  <c r="AB132" i="6"/>
  <c r="AB130" i="6"/>
  <c r="AB128" i="6"/>
  <c r="AB126" i="6"/>
  <c r="AB124" i="6"/>
  <c r="AB122" i="6"/>
  <c r="AB120" i="6"/>
  <c r="C108" i="6"/>
  <c r="BD88" i="6"/>
  <c r="BD86" i="6"/>
  <c r="BD84" i="6"/>
  <c r="BD82" i="6"/>
  <c r="BD80" i="6"/>
  <c r="BD78" i="6"/>
  <c r="BD76" i="6"/>
  <c r="BD74" i="6"/>
  <c r="BD72" i="6"/>
  <c r="BD70" i="6"/>
  <c r="BD68" i="6"/>
  <c r="C110" i="6" l="1"/>
  <c r="BA46" i="6" l="1"/>
  <c r="BA48" i="6"/>
  <c r="BA50" i="6"/>
  <c r="BA52" i="6"/>
  <c r="B54" i="6"/>
  <c r="BA14" i="6"/>
  <c r="BA16" i="6"/>
  <c r="BA18" i="6"/>
  <c r="BA20" i="6"/>
  <c r="BA24" i="6"/>
  <c r="BA26" i="6"/>
  <c r="BA28" i="6"/>
  <c r="BA30" i="6"/>
  <c r="BA32" i="6"/>
  <c r="BA34" i="6"/>
  <c r="BA36" i="6"/>
  <c r="BA38" i="6"/>
  <c r="BA40" i="6"/>
  <c r="BA42" i="6"/>
  <c r="BA44" i="6"/>
  <c r="B56" i="6" l="1"/>
  <c r="BA12" i="6"/>
</calcChain>
</file>

<file path=xl/sharedStrings.xml><?xml version="1.0" encoding="utf-8"?>
<sst xmlns="http://schemas.openxmlformats.org/spreadsheetml/2006/main" count="366" uniqueCount="149">
  <si>
    <t>MAYO</t>
  </si>
  <si>
    <t>ABRIL</t>
  </si>
  <si>
    <t>JUNIO</t>
  </si>
  <si>
    <t xml:space="preserve"> </t>
  </si>
  <si>
    <t>AVANCE</t>
  </si>
  <si>
    <t>MARZO</t>
  </si>
  <si>
    <t>ENERO</t>
  </si>
  <si>
    <t>FEBRERO</t>
  </si>
  <si>
    <t>JULIO</t>
  </si>
  <si>
    <t>AGOSTO</t>
  </si>
  <si>
    <t>SEPTIEMBRE</t>
  </si>
  <si>
    <t>OCTUBRE</t>
  </si>
  <si>
    <t>NOVIEMBRE</t>
  </si>
  <si>
    <t>DICIEMBRE</t>
  </si>
  <si>
    <t>REALIZADO</t>
  </si>
  <si>
    <t xml:space="preserve">    CALENDARIO DE INSPECCIONES</t>
  </si>
  <si>
    <t>B.M. E INTANGIBLES</t>
  </si>
  <si>
    <t>DEPENDENCIA</t>
  </si>
  <si>
    <t>PROGRAMADO</t>
  </si>
  <si>
    <t>PARTIDA</t>
  </si>
  <si>
    <t>SECRETARÍA DE DESARROLLO ECONÓMICO, CIENCIA Y TECNOLOGÍA</t>
  </si>
  <si>
    <t>SECRETARÍA DE SUSTENTABILIDAD, MEDIO AMBIENTE Y AGUA</t>
  </si>
  <si>
    <t>SECRETARÍA DE SEGURIDAD PÚBLICA</t>
  </si>
  <si>
    <t>(SSP)</t>
  </si>
  <si>
    <t>TOTAL PROGRAMADO</t>
  </si>
  <si>
    <t>TOTAL REALIZADO</t>
  </si>
  <si>
    <t>PORCENTAJE %</t>
  </si>
  <si>
    <t>Part.</t>
  </si>
  <si>
    <t>VEH.</t>
  </si>
  <si>
    <t>V.</t>
  </si>
  <si>
    <t>Secretaría de Desarrollo Económico, Ciencia y Tecnología</t>
  </si>
  <si>
    <t>SEDECYT</t>
  </si>
  <si>
    <t>PLAN</t>
  </si>
  <si>
    <t>REAL</t>
  </si>
  <si>
    <t>VI.</t>
  </si>
  <si>
    <t xml:space="preserve">Secretaría de Salud. </t>
  </si>
  <si>
    <t>SSE</t>
  </si>
  <si>
    <t>XIII.</t>
  </si>
  <si>
    <t xml:space="preserve">Secretaría de la Familia. </t>
  </si>
  <si>
    <t>SEFAM</t>
  </si>
  <si>
    <t>XIX.</t>
  </si>
  <si>
    <t xml:space="preserve">Consejería Jurídica del Estado. </t>
  </si>
  <si>
    <t>CJEA</t>
  </si>
  <si>
    <t>VII.</t>
  </si>
  <si>
    <t xml:space="preserve">Secretaría de Sustentabilidad, Medio Ambiente y Agua. </t>
  </si>
  <si>
    <t>SSMAA</t>
  </si>
  <si>
    <t>VIII.</t>
  </si>
  <si>
    <t xml:space="preserve">Secretaría de Planeación, Participación y Desarrollo. </t>
  </si>
  <si>
    <t>SEPLAPDE</t>
  </si>
  <si>
    <t>IV.</t>
  </si>
  <si>
    <t xml:space="preserve">Secretaría de Seguridad Pública. </t>
  </si>
  <si>
    <t>SSP</t>
  </si>
  <si>
    <t>XI.</t>
  </si>
  <si>
    <t xml:space="preserve">Secretaría de Desarrollo Rural y Agroempresarial. </t>
  </si>
  <si>
    <t>SEDRAE</t>
  </si>
  <si>
    <t>XII.</t>
  </si>
  <si>
    <t xml:space="preserve">Secretaría de Turismo. </t>
  </si>
  <si>
    <t>SECTUR</t>
  </si>
  <si>
    <t>XV.</t>
  </si>
  <si>
    <t xml:space="preserve">Secretaría de Innovación y Gobierno Digital. </t>
  </si>
  <si>
    <t>SIGOD</t>
  </si>
  <si>
    <t>XVIII.</t>
  </si>
  <si>
    <t xml:space="preserve">Contraloría del Estado. </t>
  </si>
  <si>
    <t>CONTRALORÍA</t>
  </si>
  <si>
    <t>PORCENTAJE</t>
  </si>
  <si>
    <t>%</t>
  </si>
  <si>
    <t>ELABORO:</t>
  </si>
  <si>
    <t xml:space="preserve">     BIENES MUEBLES </t>
  </si>
  <si>
    <t>TOTAL INMUEBLES</t>
  </si>
  <si>
    <t xml:space="preserve">DEPENDENCIA O ENTIDAD </t>
  </si>
  <si>
    <t>AVANCE %</t>
  </si>
  <si>
    <t xml:space="preserve">SEMANAS </t>
  </si>
  <si>
    <t>AVANCE TOTAL</t>
  </si>
  <si>
    <t xml:space="preserve">PORCENTAJE </t>
  </si>
  <si>
    <t>INSTITUTO ESTATAL DE SEGURIDAD PÚBLICA DE AGUASCALIENTES (UNPOL)</t>
  </si>
  <si>
    <t>SISTEMA PARA EL DESARROLLO INTEGRAL DE LA FAMILIA</t>
  </si>
  <si>
    <t>DIF</t>
  </si>
  <si>
    <t>INSTITUTO CULTURAL DE AGUASCALIENTES</t>
  </si>
  <si>
    <t>ICA</t>
  </si>
  <si>
    <t>INSTITUTO AGUASCALENTENSE DE LAS MUJERES</t>
  </si>
  <si>
    <t>IAM</t>
  </si>
  <si>
    <t>INSTITUTO DEL DEPORTE DEL ESTADO DE AGUASCALIENTES</t>
  </si>
  <si>
    <t>IDEA</t>
  </si>
  <si>
    <t>INSTITUTO PARA LA EDUCACIÓN DE LAS PERSONAS JÓVENES Y ADULTAS DEL ESTADO DE AGUASCALIENTES</t>
  </si>
  <si>
    <t>INEPJA</t>
  </si>
  <si>
    <t>SECRETARÍA DE SALUD</t>
  </si>
  <si>
    <t>INSTITUTO DE SEGURIDAD Y SERVICIOS SOCIALES PARA LOS SERVIDORES PÚBLICOS DEL ESTADO DE AGUASCALIENTES</t>
  </si>
  <si>
    <t>ISSSSPEA</t>
  </si>
  <si>
    <t>PATRONATO DE LA FERIA NACIONAL DE SAN MARCOS</t>
  </si>
  <si>
    <t>PFNSM</t>
  </si>
  <si>
    <t>PROCURADURÍA ESTATAL DE PROTECCIÓN AL AMBIENTE</t>
  </si>
  <si>
    <t>PROESPA</t>
  </si>
  <si>
    <t>RADIO Y TELEVISION DE AGUASCALIENTES</t>
  </si>
  <si>
    <t>RYTA</t>
  </si>
  <si>
    <t>SSMAA (SOLVENTACIÓN)</t>
  </si>
  <si>
    <t>SEDECYT (SOLVENTACIÓN)</t>
  </si>
  <si>
    <t>(UNPOL) antes (IESPA)</t>
  </si>
  <si>
    <t>APROBO:</t>
  </si>
  <si>
    <t>VoBo:</t>
  </si>
  <si>
    <t>SECRETARIA DE ADMINISTRACIÓN</t>
  </si>
  <si>
    <t>DIRECCIÓN GENERAL DE CONTROL PATRIMONIAL</t>
  </si>
  <si>
    <t>SECRETARÍA DE DESARROLLO SOCIAL</t>
  </si>
  <si>
    <t>SEDESO</t>
  </si>
  <si>
    <t xml:space="preserve">SECRETARIA DE OBRAS PUBLICAS </t>
  </si>
  <si>
    <t>SOP</t>
  </si>
  <si>
    <t>SECRETARIA GENERAL DE GOBIERNO</t>
  </si>
  <si>
    <t>SEGGOB</t>
  </si>
  <si>
    <t>OFICINA DE LA GOBERNADORA</t>
  </si>
  <si>
    <t>SEPART</t>
  </si>
  <si>
    <t>SECOVOG</t>
  </si>
  <si>
    <t xml:space="preserve">SECRETARIA DE ADMINISTRACION </t>
  </si>
  <si>
    <t>SAE</t>
  </si>
  <si>
    <t>SECRETARÍA DE COMUNICACIÓN Y VOCERÍA DE GOBIERNO</t>
  </si>
  <si>
    <t>CMOV</t>
  </si>
  <si>
    <t>CGEG</t>
  </si>
  <si>
    <t>SEFI</t>
  </si>
  <si>
    <t>MES</t>
  </si>
  <si>
    <t>IEA</t>
  </si>
  <si>
    <t>SSA/ISSEA</t>
  </si>
  <si>
    <t>IVSOP</t>
  </si>
  <si>
    <t>SEPLADE</t>
  </si>
  <si>
    <t>CE</t>
  </si>
  <si>
    <t xml:space="preserve">SECRETARÍA  DE  COMUNICACIÓN </t>
  </si>
  <si>
    <t>INAGUA</t>
  </si>
  <si>
    <t>IAJU</t>
  </si>
  <si>
    <t>RADIO Y TELEVISIÓN</t>
  </si>
  <si>
    <t>UTMA</t>
  </si>
  <si>
    <t>FICOTRECE</t>
  </si>
  <si>
    <t>IESPA/ UNPOL</t>
  </si>
  <si>
    <t>INCyTEA</t>
  </si>
  <si>
    <t>IADPEA</t>
  </si>
  <si>
    <t>INSTITUTO REGISTRAL Y CATASTRAL</t>
  </si>
  <si>
    <t>CENTRO DE CONCILIACIÓN LABORAL</t>
  </si>
  <si>
    <t>BURO VISITANTES</t>
  </si>
  <si>
    <t>UTNA</t>
  </si>
  <si>
    <t>UTR</t>
  </si>
  <si>
    <t>UPA</t>
  </si>
  <si>
    <t>UTA</t>
  </si>
  <si>
    <t>UNIVERSIDAD TECNOLÓGICA DE CALVILLO</t>
  </si>
  <si>
    <t>CECyTEA</t>
  </si>
  <si>
    <t xml:space="preserve">  CALENDARIO DE INSPECCIONES 2025</t>
  </si>
  <si>
    <r>
      <t xml:space="preserve">          </t>
    </r>
    <r>
      <rPr>
        <sz val="10"/>
        <rFont val="Georgia"/>
        <family val="1"/>
      </rPr>
      <t xml:space="preserve"> </t>
    </r>
    <r>
      <rPr>
        <b/>
        <sz val="10"/>
        <rFont val="Georgia"/>
        <family val="1"/>
      </rPr>
      <t xml:space="preserve">       </t>
    </r>
    <r>
      <rPr>
        <b/>
        <sz val="12"/>
        <rFont val="Georgia"/>
        <family val="1"/>
      </rPr>
      <t xml:space="preserve">               VEHICULOS</t>
    </r>
  </si>
  <si>
    <t>PROGRAMACION DE REVISION FISICA Y DOCUMENTAL 2025</t>
  </si>
  <si>
    <t xml:space="preserve">                        DEPARTAMENTO DE BIENES INMUEBLES </t>
  </si>
  <si>
    <t xml:space="preserve">TOTAL REAL          </t>
  </si>
  <si>
    <t>TOTAL PLAN     11</t>
  </si>
  <si>
    <t>INSTITUTO DE TRANSPARENCIA DEL ESTADO DE AGUASCALIENTES</t>
  </si>
  <si>
    <t>ITEA</t>
  </si>
  <si>
    <t>ISSEA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</si>
</sst>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0"/>
      <name val="Arial"/>
    </font>
    <font>
      <sz val="10"/>
      <name val="Arial"/>
      <family val="2"/>
    </font>
    <font>
      <sz val="10"/>
      <name val="Bradley Hand ITC"/>
      <family val="4"/>
    </font>
    <font>
      <sz val="10"/>
      <name val="Tahoma"/>
      <family val="2"/>
    </font>
    <font>
      <b/>
      <sz val="9"/>
      <name val="Tahoma"/>
      <family val="2"/>
    </font>
    <font>
      <sz val="8"/>
      <name val="Arial"/>
      <family val="2"/>
    </font>
    <font>
      <sz val="9"/>
      <name val="Tahoma"/>
      <family val="2"/>
    </font>
    <font>
      <b/>
      <sz val="8"/>
      <color indexed="8"/>
      <name val="Tahoma"/>
      <family val="2"/>
    </font>
    <font>
      <sz val="8"/>
      <name val="Arial"/>
      <family val="2"/>
    </font>
    <font>
      <b/>
      <sz val="8"/>
      <name val="Tahoma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color indexed="14"/>
      <name val="Arial"/>
      <family val="2"/>
    </font>
    <font>
      <b/>
      <sz val="8"/>
      <color indexed="8"/>
      <name val="Arial"/>
      <family val="2"/>
    </font>
    <font>
      <b/>
      <sz val="12"/>
      <name val="Georgia"/>
      <family val="1"/>
    </font>
    <font>
      <b/>
      <sz val="11"/>
      <name val="Georgia"/>
      <family val="1"/>
    </font>
    <font>
      <sz val="10"/>
      <name val="Georgia"/>
      <family val="1"/>
    </font>
    <font>
      <sz val="7"/>
      <name val="Arial"/>
      <family val="2"/>
    </font>
    <font>
      <sz val="10"/>
      <color indexed="16"/>
      <name val="Arial"/>
      <family val="2"/>
    </font>
    <font>
      <sz val="5"/>
      <name val="Arial"/>
      <family val="2"/>
    </font>
    <font>
      <sz val="6"/>
      <name val="Arial"/>
      <family val="2"/>
    </font>
    <font>
      <sz val="10"/>
      <color theme="0"/>
      <name val="Arial"/>
      <family val="2"/>
    </font>
    <font>
      <sz val="6"/>
      <color theme="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color theme="0"/>
      <name val="Calibri"/>
      <family val="2"/>
      <scheme val="minor"/>
    </font>
    <font>
      <b/>
      <sz val="7"/>
      <name val="Arial"/>
      <family val="2"/>
    </font>
    <font>
      <b/>
      <sz val="7"/>
      <name val="Tahoma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0"/>
      <name val="Tahoma"/>
      <family val="2"/>
    </font>
    <font>
      <sz val="7"/>
      <name val="Tahoma"/>
      <family val="2"/>
    </font>
    <font>
      <b/>
      <sz val="14"/>
      <name val="Tahoma"/>
      <family val="2"/>
    </font>
    <font>
      <b/>
      <sz val="10"/>
      <color indexed="8"/>
      <name val="Tahoma"/>
      <family val="2"/>
    </font>
    <font>
      <b/>
      <sz val="8"/>
      <color indexed="20"/>
      <name val="Tahoma"/>
      <family val="2"/>
    </font>
    <font>
      <b/>
      <sz val="10"/>
      <name val="Georg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</cellStyleXfs>
  <cellXfs count="351">
    <xf numFmtId="0" fontId="0" fillId="0" borderId="0" xfId="0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12" fillId="0" borderId="0" xfId="0" applyFont="1"/>
    <xf numFmtId="0" fontId="9" fillId="2" borderId="1" xfId="0" applyFont="1" applyFill="1" applyBorder="1" applyAlignment="1">
      <alignment horizontal="center"/>
    </xf>
    <xf numFmtId="0" fontId="10" fillId="0" borderId="1" xfId="0" applyFont="1" applyBorder="1"/>
    <xf numFmtId="0" fontId="22" fillId="0" borderId="0" xfId="0" applyFont="1"/>
    <xf numFmtId="0" fontId="24" fillId="0" borderId="0" xfId="0" applyFont="1"/>
    <xf numFmtId="0" fontId="8" fillId="0" borderId="0" xfId="0" applyFont="1"/>
    <xf numFmtId="14" fontId="0" fillId="0" borderId="0" xfId="0" applyNumberFormat="1"/>
    <xf numFmtId="0" fontId="23" fillId="0" borderId="1" xfId="0" applyFont="1" applyBorder="1"/>
    <xf numFmtId="0" fontId="1" fillId="0" borderId="1" xfId="0" applyFont="1" applyBorder="1"/>
    <xf numFmtId="0" fontId="26" fillId="0" borderId="1" xfId="0" applyFont="1" applyBorder="1"/>
    <xf numFmtId="0" fontId="19" fillId="0" borderId="0" xfId="0" applyFont="1"/>
    <xf numFmtId="0" fontId="1" fillId="0" borderId="0" xfId="0" applyFont="1"/>
    <xf numFmtId="0" fontId="13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1" fillId="6" borderId="1" xfId="0" applyFont="1" applyFill="1" applyBorder="1"/>
    <xf numFmtId="0" fontId="34" fillId="10" borderId="1" xfId="0" applyFont="1" applyFill="1" applyBorder="1" applyAlignment="1">
      <alignment horizontal="center" vertical="center"/>
    </xf>
    <xf numFmtId="0" fontId="34" fillId="10" borderId="1" xfId="0" applyFont="1" applyFill="1" applyBorder="1"/>
    <xf numFmtId="0" fontId="34" fillId="10" borderId="9" xfId="0" applyFont="1" applyFill="1" applyBorder="1" applyAlignment="1">
      <alignment vertical="center" wrapText="1"/>
    </xf>
    <xf numFmtId="0" fontId="34" fillId="0" borderId="1" xfId="0" applyFont="1" applyBorder="1" applyAlignment="1">
      <alignment horizontal="left" vertical="center"/>
    </xf>
    <xf numFmtId="0" fontId="34" fillId="10" borderId="5" xfId="0" applyFont="1" applyFill="1" applyBorder="1" applyAlignment="1">
      <alignment vertical="center" wrapText="1"/>
    </xf>
    <xf numFmtId="0" fontId="34" fillId="0" borderId="1" xfId="0" applyFont="1" applyBorder="1"/>
    <xf numFmtId="0" fontId="34" fillId="0" borderId="0" xfId="0" applyFont="1"/>
    <xf numFmtId="0" fontId="34" fillId="12" borderId="1" xfId="0" applyFont="1" applyFill="1" applyBorder="1"/>
    <xf numFmtId="0" fontId="34" fillId="12" borderId="1" xfId="0" applyFont="1" applyFill="1" applyBorder="1" applyAlignment="1">
      <alignment horizontal="center" vertical="center"/>
    </xf>
    <xf numFmtId="0" fontId="35" fillId="7" borderId="0" xfId="0" applyFont="1" applyFill="1" applyAlignment="1">
      <alignment horizontal="center" vertical="center"/>
    </xf>
    <xf numFmtId="0" fontId="34" fillId="7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5" fillId="12" borderId="0" xfId="0" applyFont="1" applyFill="1" applyAlignment="1">
      <alignment horizontal="center" vertical="center"/>
    </xf>
    <xf numFmtId="0" fontId="34" fillId="12" borderId="0" xfId="0" applyFont="1" applyFill="1" applyAlignment="1">
      <alignment horizontal="center" vertical="center"/>
    </xf>
    <xf numFmtId="0" fontId="35" fillId="9" borderId="0" xfId="0" applyFont="1" applyFill="1" applyAlignment="1">
      <alignment horizontal="center" vertical="center"/>
    </xf>
    <xf numFmtId="0" fontId="34" fillId="9" borderId="0" xfId="0" applyFont="1" applyFill="1" applyAlignment="1">
      <alignment horizontal="center" vertical="center"/>
    </xf>
    <xf numFmtId="0" fontId="15" fillId="13" borderId="1" xfId="0" applyFont="1" applyFill="1" applyBorder="1"/>
    <xf numFmtId="0" fontId="15" fillId="13" borderId="2" xfId="0" applyFont="1" applyFill="1" applyBorder="1"/>
    <xf numFmtId="0" fontId="15" fillId="13" borderId="3" xfId="0" applyFont="1" applyFill="1" applyBorder="1"/>
    <xf numFmtId="0" fontId="15" fillId="13" borderId="4" xfId="0" applyFont="1" applyFill="1" applyBorder="1"/>
    <xf numFmtId="0" fontId="7" fillId="3" borderId="5" xfId="0" applyFont="1" applyFill="1" applyBorder="1" applyAlignment="1">
      <alignment horizontal="center"/>
    </xf>
    <xf numFmtId="0" fontId="18" fillId="13" borderId="2" xfId="0" applyFont="1" applyFill="1" applyBorder="1" applyAlignment="1">
      <alignment horizontal="center"/>
    </xf>
    <xf numFmtId="0" fontId="15" fillId="14" borderId="3" xfId="0" applyFont="1" applyFill="1" applyBorder="1"/>
    <xf numFmtId="0" fontId="15" fillId="14" borderId="2" xfId="0" applyFont="1" applyFill="1" applyBorder="1"/>
    <xf numFmtId="0" fontId="15" fillId="0" borderId="3" xfId="0" applyFont="1" applyBorder="1"/>
    <xf numFmtId="0" fontId="15" fillId="0" borderId="2" xfId="0" applyFont="1" applyBorder="1"/>
    <xf numFmtId="0" fontId="7" fillId="6" borderId="1" xfId="0" applyFont="1" applyFill="1" applyBorder="1" applyAlignment="1">
      <alignment horizontal="center"/>
    </xf>
    <xf numFmtId="0" fontId="18" fillId="15" borderId="2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right"/>
    </xf>
    <xf numFmtId="0" fontId="9" fillId="6" borderId="1" xfId="0" applyFont="1" applyFill="1" applyBorder="1"/>
    <xf numFmtId="0" fontId="7" fillId="6" borderId="1" xfId="0" applyFont="1" applyFill="1" applyBorder="1"/>
    <xf numFmtId="0" fontId="16" fillId="6" borderId="1" xfId="0" applyFont="1" applyFill="1" applyBorder="1"/>
    <xf numFmtId="0" fontId="0" fillId="6" borderId="1" xfId="0" applyFill="1" applyBorder="1"/>
    <xf numFmtId="0" fontId="36" fillId="6" borderId="0" xfId="0" applyFont="1" applyFill="1" applyAlignment="1">
      <alignment horizontal="center" vertical="center"/>
    </xf>
    <xf numFmtId="0" fontId="36" fillId="6" borderId="0" xfId="0" applyFont="1" applyFill="1" applyAlignment="1">
      <alignment horizontal="center" vertical="center" wrapText="1"/>
    </xf>
    <xf numFmtId="0" fontId="12" fillId="13" borderId="2" xfId="0" applyFont="1" applyFill="1" applyBorder="1" applyAlignment="1">
      <alignment horizontal="center"/>
    </xf>
    <xf numFmtId="0" fontId="36" fillId="6" borderId="1" xfId="0" applyFont="1" applyFill="1" applyBorder="1"/>
    <xf numFmtId="0" fontId="0" fillId="0" borderId="2" xfId="0" applyBorder="1"/>
    <xf numFmtId="0" fontId="36" fillId="6" borderId="1" xfId="0" applyFont="1" applyFill="1" applyBorder="1" applyAlignment="1">
      <alignment horizontal="center" vertical="center"/>
    </xf>
    <xf numFmtId="0" fontId="15" fillId="6" borderId="3" xfId="0" applyFont="1" applyFill="1" applyBorder="1"/>
    <xf numFmtId="0" fontId="15" fillId="6" borderId="2" xfId="0" applyFont="1" applyFill="1" applyBorder="1"/>
    <xf numFmtId="0" fontId="36" fillId="6" borderId="0" xfId="0" applyFont="1" applyFill="1" applyAlignment="1">
      <alignment horizontal="center"/>
    </xf>
    <xf numFmtId="0" fontId="18" fillId="13" borderId="2" xfId="0" applyFont="1" applyFill="1" applyBorder="1" applyAlignment="1">
      <alignment horizontal="center" wrapText="1"/>
    </xf>
    <xf numFmtId="0" fontId="36" fillId="6" borderId="1" xfId="0" applyFont="1" applyFill="1" applyBorder="1" applyAlignment="1">
      <alignment horizontal="center" vertical="center" wrapText="1"/>
    </xf>
    <xf numFmtId="0" fontId="0" fillId="6" borderId="11" xfId="0" applyFill="1" applyBorder="1"/>
    <xf numFmtId="0" fontId="36" fillId="6" borderId="4" xfId="0" applyFont="1" applyFill="1" applyBorder="1" applyAlignment="1">
      <alignment horizontal="center" vertical="center"/>
    </xf>
    <xf numFmtId="0" fontId="7" fillId="3" borderId="0" xfId="0" applyFont="1" applyFill="1"/>
    <xf numFmtId="0" fontId="7" fillId="3" borderId="7" xfId="0" applyFont="1" applyFill="1" applyBorder="1"/>
    <xf numFmtId="0" fontId="7" fillId="13" borderId="1" xfId="0" applyFont="1" applyFill="1" applyBorder="1"/>
    <xf numFmtId="0" fontId="9" fillId="15" borderId="9" xfId="0" applyFont="1" applyFill="1" applyBorder="1"/>
    <xf numFmtId="0" fontId="7" fillId="3" borderId="6" xfId="0" applyFont="1" applyFill="1" applyBorder="1"/>
    <xf numFmtId="0" fontId="38" fillId="14" borderId="1" xfId="0" applyFont="1" applyFill="1" applyBorder="1"/>
    <xf numFmtId="0" fontId="28" fillId="6" borderId="1" xfId="0" applyFont="1" applyFill="1" applyBorder="1"/>
    <xf numFmtId="0" fontId="38" fillId="14" borderId="0" xfId="0" applyFont="1" applyFill="1"/>
    <xf numFmtId="0" fontId="18" fillId="3" borderId="1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27" fillId="0" borderId="1" xfId="0" applyFont="1" applyBorder="1"/>
    <xf numFmtId="0" fontId="11" fillId="0" borderId="1" xfId="0" applyFont="1" applyBorder="1"/>
    <xf numFmtId="0" fontId="17" fillId="0" borderId="1" xfId="0" applyFont="1" applyBorder="1"/>
    <xf numFmtId="0" fontId="1" fillId="17" borderId="1" xfId="0" applyFont="1" applyFill="1" applyBorder="1"/>
    <xf numFmtId="0" fontId="10" fillId="17" borderId="1" xfId="0" applyFont="1" applyFill="1" applyBorder="1"/>
    <xf numFmtId="0" fontId="25" fillId="17" borderId="1" xfId="0" applyFont="1" applyFill="1" applyBorder="1"/>
    <xf numFmtId="0" fontId="11" fillId="17" borderId="1" xfId="0" applyFont="1" applyFill="1" applyBorder="1"/>
    <xf numFmtId="0" fontId="17" fillId="17" borderId="1" xfId="0" applyFont="1" applyFill="1" applyBorder="1"/>
    <xf numFmtId="0" fontId="1" fillId="18" borderId="1" xfId="0" applyFont="1" applyFill="1" applyBorder="1"/>
    <xf numFmtId="0" fontId="15" fillId="0" borderId="7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17" borderId="1" xfId="0" applyFont="1" applyFill="1" applyBorder="1" applyAlignment="1">
      <alignment vertical="center" wrapText="1"/>
    </xf>
    <xf numFmtId="0" fontId="12" fillId="17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17" borderId="1" xfId="0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30" fillId="0" borderId="1" xfId="2" applyFill="1" applyBorder="1"/>
    <xf numFmtId="0" fontId="30" fillId="17" borderId="1" xfId="2" applyFill="1" applyBorder="1"/>
    <xf numFmtId="0" fontId="33" fillId="17" borderId="1" xfId="2" applyFont="1" applyFill="1" applyBorder="1"/>
    <xf numFmtId="0" fontId="33" fillId="0" borderId="8" xfId="2" applyFont="1" applyFill="1" applyBorder="1"/>
    <xf numFmtId="0" fontId="30" fillId="18" borderId="1" xfId="2" applyFill="1" applyBorder="1"/>
    <xf numFmtId="0" fontId="0" fillId="17" borderId="0" xfId="0" applyFill="1"/>
    <xf numFmtId="0" fontId="0" fillId="0" borderId="19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6" xfId="0" applyBorder="1"/>
    <xf numFmtId="0" fontId="21" fillId="0" borderId="17" xfId="0" applyFont="1" applyBorder="1"/>
    <xf numFmtId="0" fontId="3" fillId="0" borderId="19" xfId="0" applyFont="1" applyBorder="1"/>
    <xf numFmtId="0" fontId="2" fillId="0" borderId="19" xfId="0" applyFont="1" applyBorder="1"/>
    <xf numFmtId="0" fontId="0" fillId="0" borderId="20" xfId="0" applyBorder="1"/>
    <xf numFmtId="0" fontId="4" fillId="2" borderId="22" xfId="0" applyFont="1" applyFill="1" applyBorder="1" applyAlignment="1">
      <alignment horizontal="center" vertical="center" wrapText="1"/>
    </xf>
    <xf numFmtId="0" fontId="31" fillId="2" borderId="26" xfId="0" applyFont="1" applyFill="1" applyBorder="1" applyAlignment="1">
      <alignment horizontal="center"/>
    </xf>
    <xf numFmtId="0" fontId="0" fillId="2" borderId="28" xfId="0" applyFill="1" applyBorder="1"/>
    <xf numFmtId="0" fontId="9" fillId="0" borderId="29" xfId="0" applyFont="1" applyBorder="1" applyAlignment="1">
      <alignment horizontal="center"/>
    </xf>
    <xf numFmtId="0" fontId="30" fillId="0" borderId="29" xfId="2" applyFill="1" applyBorder="1"/>
    <xf numFmtId="0" fontId="1" fillId="0" borderId="29" xfId="0" applyFont="1" applyBorder="1"/>
    <xf numFmtId="0" fontId="30" fillId="17" borderId="29" xfId="2" applyFill="1" applyBorder="1" applyAlignment="1">
      <alignment horizontal="center"/>
    </xf>
    <xf numFmtId="0" fontId="0" fillId="0" borderId="30" xfId="0" applyBorder="1"/>
    <xf numFmtId="0" fontId="9" fillId="0" borderId="21" xfId="0" applyFont="1" applyBorder="1" applyAlignment="1">
      <alignment horizontal="center" vertical="center"/>
    </xf>
    <xf numFmtId="3" fontId="9" fillId="3" borderId="22" xfId="0" applyNumberFormat="1" applyFont="1" applyFill="1" applyBorder="1" applyAlignment="1">
      <alignment horizontal="center" vertical="center"/>
    </xf>
    <xf numFmtId="0" fontId="9" fillId="0" borderId="22" xfId="0" applyFont="1" applyBorder="1" applyAlignment="1">
      <alignment vertical="center" wrapText="1"/>
    </xf>
    <xf numFmtId="0" fontId="1" fillId="18" borderId="22" xfId="0" applyFont="1" applyFill="1" applyBorder="1"/>
    <xf numFmtId="0" fontId="1" fillId="0" borderId="22" xfId="0" applyFont="1" applyBorder="1"/>
    <xf numFmtId="0" fontId="30" fillId="0" borderId="22" xfId="2" applyFill="1" applyBorder="1"/>
    <xf numFmtId="0" fontId="0" fillId="0" borderId="22" xfId="0" applyBorder="1"/>
    <xf numFmtId="0" fontId="0" fillId="0" borderId="26" xfId="1" applyNumberFormat="1" applyFont="1" applyBorder="1"/>
    <xf numFmtId="0" fontId="9" fillId="0" borderId="31" xfId="0" applyFont="1" applyBorder="1" applyAlignment="1">
      <alignment horizontal="center" vertical="center"/>
    </xf>
    <xf numFmtId="9" fontId="0" fillId="17" borderId="28" xfId="1" applyFont="1" applyFill="1" applyBorder="1"/>
    <xf numFmtId="0" fontId="0" fillId="0" borderId="28" xfId="1" applyNumberFormat="1" applyFont="1" applyBorder="1"/>
    <xf numFmtId="0" fontId="0" fillId="0" borderId="28" xfId="1" applyNumberFormat="1" applyFont="1" applyFill="1" applyBorder="1"/>
    <xf numFmtId="0" fontId="9" fillId="0" borderId="32" xfId="0" applyFont="1" applyBorder="1" applyAlignment="1">
      <alignment horizontal="center" vertical="center"/>
    </xf>
    <xf numFmtId="0" fontId="9" fillId="17" borderId="29" xfId="0" applyFont="1" applyFill="1" applyBorder="1" applyAlignment="1">
      <alignment horizontal="center" vertical="center"/>
    </xf>
    <xf numFmtId="0" fontId="9" fillId="17" borderId="29" xfId="0" applyFont="1" applyFill="1" applyBorder="1" applyAlignment="1">
      <alignment vertical="center" wrapText="1"/>
    </xf>
    <xf numFmtId="0" fontId="1" fillId="17" borderId="29" xfId="0" applyFont="1" applyFill="1" applyBorder="1"/>
    <xf numFmtId="0" fontId="10" fillId="17" borderId="29" xfId="0" applyFont="1" applyFill="1" applyBorder="1"/>
    <xf numFmtId="0" fontId="30" fillId="17" borderId="29" xfId="2" applyFill="1" applyBorder="1"/>
    <xf numFmtId="0" fontId="32" fillId="8" borderId="16" xfId="0" applyFont="1" applyFill="1" applyBorder="1" applyAlignment="1">
      <alignment vertical="center" wrapText="1"/>
    </xf>
    <xf numFmtId="3" fontId="0" fillId="0" borderId="17" xfId="0" applyNumberFormat="1" applyBorder="1"/>
    <xf numFmtId="0" fontId="32" fillId="9" borderId="16" xfId="0" applyFont="1" applyFill="1" applyBorder="1" applyAlignment="1">
      <alignment vertical="center" wrapText="1"/>
    </xf>
    <xf numFmtId="0" fontId="16" fillId="9" borderId="0" xfId="0" applyFont="1" applyFill="1" applyAlignment="1">
      <alignment horizontal="center" vertical="center"/>
    </xf>
    <xf numFmtId="0" fontId="0" fillId="0" borderId="18" xfId="0" applyBorder="1"/>
    <xf numFmtId="0" fontId="0" fillId="0" borderId="19" xfId="0" applyBorder="1"/>
    <xf numFmtId="0" fontId="9" fillId="2" borderId="4" xfId="0" applyFont="1" applyFill="1" applyBorder="1" applyAlignment="1">
      <alignment horizontal="center"/>
    </xf>
    <xf numFmtId="0" fontId="9" fillId="0" borderId="35" xfId="0" applyFont="1" applyBorder="1" applyAlignment="1">
      <alignment horizontal="center" vertical="center"/>
    </xf>
    <xf numFmtId="0" fontId="9" fillId="17" borderId="9" xfId="0" applyFont="1" applyFill="1" applyBorder="1" applyAlignment="1">
      <alignment horizontal="center" vertical="center"/>
    </xf>
    <xf numFmtId="0" fontId="9" fillId="17" borderId="9" xfId="0" applyFont="1" applyFill="1" applyBorder="1" applyAlignment="1">
      <alignment vertical="center" wrapText="1"/>
    </xf>
    <xf numFmtId="0" fontId="1" fillId="17" borderId="9" xfId="0" applyFont="1" applyFill="1" applyBorder="1"/>
    <xf numFmtId="0" fontId="10" fillId="17" borderId="9" xfId="0" applyFont="1" applyFill="1" applyBorder="1"/>
    <xf numFmtId="0" fontId="30" fillId="17" borderId="9" xfId="2" applyFill="1" applyBorder="1"/>
    <xf numFmtId="9" fontId="0" fillId="17" borderId="36" xfId="1" applyFont="1" applyFill="1" applyBorder="1"/>
    <xf numFmtId="0" fontId="32" fillId="7" borderId="16" xfId="0" applyFont="1" applyFill="1" applyBorder="1" applyAlignment="1">
      <alignment horizontal="center" vertical="center" wrapText="1"/>
    </xf>
    <xf numFmtId="3" fontId="9" fillId="7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0" fillId="17" borderId="28" xfId="1" applyNumberFormat="1" applyFont="1" applyFill="1" applyBorder="1"/>
    <xf numFmtId="0" fontId="0" fillId="17" borderId="30" xfId="1" applyNumberFormat="1" applyFont="1" applyFill="1" applyBorder="1"/>
    <xf numFmtId="0" fontId="9" fillId="0" borderId="34" xfId="0" applyFont="1" applyBorder="1" applyAlignment="1">
      <alignment horizontal="center"/>
    </xf>
    <xf numFmtId="0" fontId="5" fillId="18" borderId="25" xfId="0" applyFont="1" applyFill="1" applyBorder="1"/>
    <xf numFmtId="0" fontId="1" fillId="17" borderId="4" xfId="0" applyFont="1" applyFill="1" applyBorder="1"/>
    <xf numFmtId="0" fontId="1" fillId="0" borderId="4" xfId="0" applyFont="1" applyBorder="1"/>
    <xf numFmtId="0" fontId="1" fillId="0" borderId="2" xfId="0" applyFont="1" applyBorder="1"/>
    <xf numFmtId="0" fontId="1" fillId="17" borderId="2" xfId="0" applyFont="1" applyFill="1" applyBorder="1"/>
    <xf numFmtId="0" fontId="26" fillId="0" borderId="2" xfId="0" applyFont="1" applyBorder="1"/>
    <xf numFmtId="0" fontId="1" fillId="17" borderId="12" xfId="0" applyFont="1" applyFill="1" applyBorder="1"/>
    <xf numFmtId="0" fontId="1" fillId="17" borderId="33" xfId="0" applyFont="1" applyFill="1" applyBorder="1"/>
    <xf numFmtId="0" fontId="4" fillId="2" borderId="37" xfId="0" applyFont="1" applyFill="1" applyBorder="1" applyAlignment="1">
      <alignment horizontal="center" vertical="center"/>
    </xf>
    <xf numFmtId="0" fontId="18" fillId="3" borderId="37" xfId="0" applyFont="1" applyFill="1" applyBorder="1" applyAlignment="1">
      <alignment vertical="center"/>
    </xf>
    <xf numFmtId="0" fontId="18" fillId="17" borderId="39" xfId="0" applyFont="1" applyFill="1" applyBorder="1" applyAlignment="1">
      <alignment vertical="center"/>
    </xf>
    <xf numFmtId="0" fontId="18" fillId="0" borderId="39" xfId="0" applyFont="1" applyBorder="1" applyAlignment="1">
      <alignment vertical="center"/>
    </xf>
    <xf numFmtId="0" fontId="18" fillId="3" borderId="39" xfId="0" applyFont="1" applyFill="1" applyBorder="1" applyAlignment="1">
      <alignment vertical="center"/>
    </xf>
    <xf numFmtId="0" fontId="18" fillId="17" borderId="38" xfId="0" applyFont="1" applyFill="1" applyBorder="1" applyAlignment="1">
      <alignment vertical="center"/>
    </xf>
    <xf numFmtId="0" fontId="18" fillId="3" borderId="28" xfId="0" applyFont="1" applyFill="1" applyBorder="1" applyAlignment="1">
      <alignment vertical="center"/>
    </xf>
    <xf numFmtId="0" fontId="18" fillId="17" borderId="28" xfId="0" applyFont="1" applyFill="1" applyBorder="1" applyAlignment="1">
      <alignment vertical="center"/>
    </xf>
    <xf numFmtId="0" fontId="18" fillId="17" borderId="30" xfId="0" applyFont="1" applyFill="1" applyBorder="1" applyAlignment="1">
      <alignment vertical="center"/>
    </xf>
    <xf numFmtId="0" fontId="10" fillId="18" borderId="22" xfId="0" applyFont="1" applyFill="1" applyBorder="1"/>
    <xf numFmtId="0" fontId="4" fillId="16" borderId="22" xfId="0" applyFont="1" applyFill="1" applyBorder="1" applyAlignment="1">
      <alignment horizontal="center" vertical="center"/>
    </xf>
    <xf numFmtId="0" fontId="4" fillId="16" borderId="21" xfId="3" applyFont="1" applyFill="1" applyBorder="1" applyAlignment="1">
      <alignment horizontal="center" vertical="center"/>
    </xf>
    <xf numFmtId="0" fontId="16" fillId="0" borderId="1" xfId="0" applyFont="1" applyBorder="1"/>
    <xf numFmtId="0" fontId="33" fillId="0" borderId="1" xfId="2" applyFont="1" applyFill="1" applyBorder="1"/>
    <xf numFmtId="0" fontId="11" fillId="18" borderId="1" xfId="0" applyFont="1" applyFill="1" applyBorder="1"/>
    <xf numFmtId="3" fontId="1" fillId="18" borderId="22" xfId="0" applyNumberFormat="1" applyFont="1" applyFill="1" applyBorder="1"/>
    <xf numFmtId="3" fontId="9" fillId="17" borderId="1" xfId="0" applyNumberFormat="1" applyFont="1" applyFill="1" applyBorder="1" applyAlignment="1">
      <alignment horizontal="center" vertical="center"/>
    </xf>
    <xf numFmtId="0" fontId="34" fillId="0" borderId="1" xfId="0" applyFont="1" applyFill="1" applyBorder="1"/>
    <xf numFmtId="0" fontId="34" fillId="0" borderId="1" xfId="0" applyFont="1" applyFill="1" applyBorder="1" applyAlignment="1">
      <alignment horizontal="center" vertical="center"/>
    </xf>
    <xf numFmtId="0" fontId="34" fillId="0" borderId="0" xfId="0" applyFont="1" applyFill="1"/>
    <xf numFmtId="0" fontId="34" fillId="0" borderId="1" xfId="0" applyFont="1" applyFill="1" applyBorder="1" applyAlignment="1">
      <alignment horizontal="center"/>
    </xf>
    <xf numFmtId="0" fontId="34" fillId="0" borderId="0" xfId="0" applyFont="1" applyBorder="1" applyAlignment="1">
      <alignment horizontal="left" vertical="center"/>
    </xf>
    <xf numFmtId="49" fontId="34" fillId="11" borderId="1" xfId="0" applyNumberFormat="1" applyFont="1" applyFill="1" applyBorder="1" applyAlignment="1">
      <alignment horizontal="left" vertical="center"/>
    </xf>
    <xf numFmtId="0" fontId="0" fillId="0" borderId="19" xfId="0" applyBorder="1" applyAlignment="1">
      <alignment horizontal="center"/>
    </xf>
    <xf numFmtId="0" fontId="3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5" fillId="2" borderId="9" xfId="0" applyFont="1" applyFill="1" applyBorder="1" applyAlignment="1">
      <alignment vertical="center" wrapText="1"/>
    </xf>
    <xf numFmtId="0" fontId="7" fillId="15" borderId="5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left"/>
    </xf>
    <xf numFmtId="0" fontId="37" fillId="6" borderId="1" xfId="0" applyFont="1" applyFill="1" applyBorder="1" applyAlignment="1">
      <alignment horizontal="center" vertical="center"/>
    </xf>
    <xf numFmtId="0" fontId="41" fillId="3" borderId="0" xfId="0" applyFont="1" applyFill="1" applyAlignment="1">
      <alignment horizontal="center"/>
    </xf>
    <xf numFmtId="3" fontId="42" fillId="3" borderId="1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8" fillId="12" borderId="1" xfId="0" applyFont="1" applyFill="1" applyBorder="1"/>
    <xf numFmtId="3" fontId="1" fillId="15" borderId="1" xfId="0" applyNumberFormat="1" applyFont="1" applyFill="1" applyBorder="1"/>
    <xf numFmtId="3" fontId="1" fillId="24" borderId="1" xfId="0" applyNumberFormat="1" applyFont="1" applyFill="1" applyBorder="1"/>
    <xf numFmtId="3" fontId="16" fillId="8" borderId="0" xfId="0" applyNumberFormat="1" applyFont="1" applyFill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" fillId="0" borderId="0" xfId="0" applyFont="1" applyBorder="1"/>
    <xf numFmtId="0" fontId="19" fillId="0" borderId="0" xfId="0" applyFont="1" applyBorder="1"/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vertical="center"/>
    </xf>
    <xf numFmtId="0" fontId="7" fillId="12" borderId="5" xfId="0" applyFont="1" applyFill="1" applyBorder="1" applyAlignment="1">
      <alignment horizontal="center"/>
    </xf>
    <xf numFmtId="0" fontId="7" fillId="12" borderId="5" xfId="0" applyFont="1" applyFill="1" applyBorder="1" applyAlignment="1">
      <alignment horizontal="center" vertical="center"/>
    </xf>
    <xf numFmtId="0" fontId="9" fillId="12" borderId="5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/>
    </xf>
    <xf numFmtId="0" fontId="7" fillId="12" borderId="5" xfId="0" applyFont="1" applyFill="1" applyBorder="1" applyAlignment="1">
      <alignment horizontal="center" wrapText="1"/>
    </xf>
    <xf numFmtId="3" fontId="1" fillId="25" borderId="1" xfId="0" applyNumberFormat="1" applyFont="1" applyFill="1" applyBorder="1"/>
    <xf numFmtId="0" fontId="1" fillId="25" borderId="1" xfId="0" applyFont="1" applyFill="1" applyBorder="1"/>
    <xf numFmtId="0" fontId="33" fillId="18" borderId="1" xfId="2" applyFont="1" applyFill="1" applyBorder="1"/>
    <xf numFmtId="0" fontId="34" fillId="15" borderId="1" xfId="0" applyFont="1" applyFill="1" applyBorder="1"/>
    <xf numFmtId="0" fontId="34" fillId="24" borderId="1" xfId="0" applyFont="1" applyFill="1" applyBorder="1"/>
    <xf numFmtId="0" fontId="34" fillId="25" borderId="1" xfId="0" applyFont="1" applyFill="1" applyBorder="1"/>
    <xf numFmtId="0" fontId="7" fillId="24" borderId="5" xfId="0" applyFont="1" applyFill="1" applyBorder="1" applyAlignment="1">
      <alignment horizontal="center"/>
    </xf>
    <xf numFmtId="0" fontId="7" fillId="25" borderId="5" xfId="0" applyFont="1" applyFill="1" applyBorder="1" applyAlignment="1">
      <alignment horizontal="center"/>
    </xf>
    <xf numFmtId="0" fontId="33" fillId="26" borderId="1" xfId="2" applyFont="1" applyFill="1" applyBorder="1"/>
    <xf numFmtId="0" fontId="33" fillId="17" borderId="0" xfId="2" applyFont="1" applyFill="1" applyBorder="1"/>
    <xf numFmtId="0" fontId="34" fillId="26" borderId="1" xfId="0" applyFont="1" applyFill="1" applyBorder="1"/>
    <xf numFmtId="0" fontId="7" fillId="26" borderId="5" xfId="0" applyFont="1" applyFill="1" applyBorder="1" applyAlignment="1">
      <alignment horizontal="center"/>
    </xf>
    <xf numFmtId="0" fontId="38" fillId="6" borderId="1" xfId="0" applyFont="1" applyFill="1" applyBorder="1"/>
    <xf numFmtId="0" fontId="16" fillId="27" borderId="1" xfId="0" applyFont="1" applyFill="1" applyBorder="1"/>
    <xf numFmtId="0" fontId="16" fillId="27" borderId="9" xfId="0" applyFont="1" applyFill="1" applyBorder="1"/>
    <xf numFmtId="0" fontId="35" fillId="27" borderId="1" xfId="0" applyFont="1" applyFill="1" applyBorder="1"/>
    <xf numFmtId="0" fontId="7" fillId="27" borderId="5" xfId="0" applyFont="1" applyFill="1" applyBorder="1" applyAlignment="1">
      <alignment horizontal="center"/>
    </xf>
    <xf numFmtId="0" fontId="1" fillId="19" borderId="1" xfId="0" applyFont="1" applyFill="1" applyBorder="1"/>
    <xf numFmtId="0" fontId="1" fillId="19" borderId="9" xfId="0" applyFont="1" applyFill="1" applyBorder="1"/>
    <xf numFmtId="0" fontId="35" fillId="28" borderId="1" xfId="0" applyFont="1" applyFill="1" applyBorder="1"/>
    <xf numFmtId="0" fontId="7" fillId="19" borderId="5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6" borderId="2" xfId="0" applyFont="1" applyFill="1" applyBorder="1" applyAlignment="1">
      <alignment horizontal="center"/>
    </xf>
    <xf numFmtId="0" fontId="4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5" fillId="15" borderId="3" xfId="0" applyFont="1" applyFill="1" applyBorder="1" applyAlignment="1">
      <alignment horizontal="center"/>
    </xf>
    <xf numFmtId="0" fontId="15" fillId="15" borderId="2" xfId="0" applyFont="1" applyFill="1" applyBorder="1" applyAlignment="1">
      <alignment horizontal="center"/>
    </xf>
    <xf numFmtId="0" fontId="15" fillId="24" borderId="3" xfId="0" applyFont="1" applyFill="1" applyBorder="1" applyAlignment="1">
      <alignment horizontal="center"/>
    </xf>
    <xf numFmtId="0" fontId="15" fillId="24" borderId="2" xfId="0" applyFont="1" applyFill="1" applyBorder="1" applyAlignment="1">
      <alignment horizontal="center"/>
    </xf>
    <xf numFmtId="0" fontId="15" fillId="25" borderId="3" xfId="0" applyFont="1" applyFill="1" applyBorder="1" applyAlignment="1">
      <alignment horizontal="center"/>
    </xf>
    <xf numFmtId="0" fontId="15" fillId="25" borderId="2" xfId="0" applyFont="1" applyFill="1" applyBorder="1" applyAlignment="1">
      <alignment horizontal="center"/>
    </xf>
    <xf numFmtId="0" fontId="15" fillId="26" borderId="3" xfId="0" applyFont="1" applyFill="1" applyBorder="1" applyAlignment="1">
      <alignment horizontal="center"/>
    </xf>
    <xf numFmtId="0" fontId="15" fillId="26" borderId="2" xfId="0" applyFont="1" applyFill="1" applyBorder="1" applyAlignment="1">
      <alignment horizontal="center"/>
    </xf>
    <xf numFmtId="0" fontId="15" fillId="27" borderId="3" xfId="0" applyFont="1" applyFill="1" applyBorder="1" applyAlignment="1">
      <alignment horizontal="center"/>
    </xf>
    <xf numFmtId="0" fontId="15" fillId="27" borderId="2" xfId="0" applyFont="1" applyFill="1" applyBorder="1" applyAlignment="1">
      <alignment horizontal="center"/>
    </xf>
    <xf numFmtId="0" fontId="15" fillId="19" borderId="3" xfId="0" applyFont="1" applyFill="1" applyBorder="1" applyAlignment="1">
      <alignment horizontal="center"/>
    </xf>
    <xf numFmtId="0" fontId="15" fillId="19" borderId="2" xfId="0" applyFont="1" applyFill="1" applyBorder="1" applyAlignment="1">
      <alignment horizontal="center"/>
    </xf>
    <xf numFmtId="0" fontId="15" fillId="13" borderId="3" xfId="0" applyFont="1" applyFill="1" applyBorder="1" applyAlignment="1">
      <alignment horizontal="center"/>
    </xf>
    <xf numFmtId="0" fontId="15" fillId="13" borderId="2" xfId="0" applyFont="1" applyFill="1" applyBorder="1" applyAlignment="1">
      <alignment horizontal="center"/>
    </xf>
    <xf numFmtId="0" fontId="34" fillId="0" borderId="1" xfId="0" applyFont="1" applyBorder="1" applyAlignment="1">
      <alignment horizontal="center" vertical="center"/>
    </xf>
    <xf numFmtId="49" fontId="34" fillId="12" borderId="1" xfId="0" applyNumberFormat="1" applyFont="1" applyFill="1" applyBorder="1" applyAlignment="1">
      <alignment horizontal="left" vertical="center"/>
    </xf>
    <xf numFmtId="0" fontId="34" fillId="12" borderId="1" xfId="0" applyFont="1" applyFill="1" applyBorder="1" applyAlignment="1">
      <alignment horizontal="center" vertical="center"/>
    </xf>
    <xf numFmtId="49" fontId="34" fillId="12" borderId="9" xfId="0" applyNumberFormat="1" applyFont="1" applyFill="1" applyBorder="1" applyAlignment="1">
      <alignment horizontal="left" vertical="center"/>
    </xf>
    <xf numFmtId="49" fontId="34" fillId="12" borderId="5" xfId="0" applyNumberFormat="1" applyFont="1" applyFill="1" applyBorder="1" applyAlignment="1">
      <alignment horizontal="left" vertical="center"/>
    </xf>
    <xf numFmtId="0" fontId="34" fillId="0" borderId="9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12" borderId="9" xfId="0" applyFont="1" applyFill="1" applyBorder="1" applyAlignment="1">
      <alignment horizontal="center" vertical="center"/>
    </xf>
    <xf numFmtId="0" fontId="34" fillId="12" borderId="5" xfId="0" applyFont="1" applyFill="1" applyBorder="1" applyAlignment="1">
      <alignment horizontal="center" vertical="center"/>
    </xf>
    <xf numFmtId="49" fontId="34" fillId="11" borderId="9" xfId="0" applyNumberFormat="1" applyFont="1" applyFill="1" applyBorder="1" applyAlignment="1">
      <alignment horizontal="left" vertical="center"/>
    </xf>
    <xf numFmtId="49" fontId="34" fillId="11" borderId="5" xfId="0" applyNumberFormat="1" applyFont="1" applyFill="1" applyBorder="1" applyAlignment="1">
      <alignment horizontal="left" vertical="center"/>
    </xf>
    <xf numFmtId="0" fontId="34" fillId="0" borderId="10" xfId="0" applyFont="1" applyBorder="1" applyAlignment="1">
      <alignment horizontal="center" vertical="center"/>
    </xf>
    <xf numFmtId="0" fontId="34" fillId="10" borderId="1" xfId="0" applyFont="1" applyFill="1" applyBorder="1" applyAlignment="1">
      <alignment horizontal="left" vertical="center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20" borderId="1" xfId="0" applyFont="1" applyFill="1" applyBorder="1" applyAlignment="1">
      <alignment horizontal="center"/>
    </xf>
    <xf numFmtId="0" fontId="34" fillId="21" borderId="1" xfId="0" applyFont="1" applyFill="1" applyBorder="1" applyAlignment="1">
      <alignment horizontal="center"/>
    </xf>
    <xf numFmtId="0" fontId="34" fillId="17" borderId="1" xfId="0" applyFont="1" applyFill="1" applyBorder="1" applyAlignment="1">
      <alignment horizontal="center"/>
    </xf>
    <xf numFmtId="0" fontId="34" fillId="22" borderId="1" xfId="0" applyFont="1" applyFill="1" applyBorder="1" applyAlignment="1">
      <alignment horizontal="center"/>
    </xf>
    <xf numFmtId="0" fontId="34" fillId="23" borderId="3" xfId="0" applyFont="1" applyFill="1" applyBorder="1" applyAlignment="1">
      <alignment horizontal="center"/>
    </xf>
    <xf numFmtId="0" fontId="34" fillId="23" borderId="4" xfId="0" applyFont="1" applyFill="1" applyBorder="1" applyAlignment="1">
      <alignment horizontal="center"/>
    </xf>
    <xf numFmtId="0" fontId="34" fillId="23" borderId="2" xfId="0" applyFont="1" applyFill="1" applyBorder="1" applyAlignment="1">
      <alignment horizontal="center"/>
    </xf>
    <xf numFmtId="0" fontId="34" fillId="25" borderId="1" xfId="0" applyFont="1" applyFill="1" applyBorder="1" applyAlignment="1">
      <alignment horizontal="center"/>
    </xf>
    <xf numFmtId="0" fontId="34" fillId="26" borderId="1" xfId="0" applyFont="1" applyFill="1" applyBorder="1" applyAlignment="1">
      <alignment horizontal="center"/>
    </xf>
    <xf numFmtId="0" fontId="34" fillId="27" borderId="1" xfId="0" applyFont="1" applyFill="1" applyBorder="1" applyAlignment="1">
      <alignment horizontal="center"/>
    </xf>
    <xf numFmtId="0" fontId="34" fillId="28" borderId="1" xfId="0" applyFont="1" applyFill="1" applyBorder="1" applyAlignment="1">
      <alignment horizontal="center"/>
    </xf>
    <xf numFmtId="0" fontId="34" fillId="10" borderId="9" xfId="0" applyFont="1" applyFill="1" applyBorder="1" applyAlignment="1">
      <alignment horizontal="center" vertical="center"/>
    </xf>
    <xf numFmtId="0" fontId="34" fillId="10" borderId="5" xfId="0" applyFont="1" applyFill="1" applyBorder="1" applyAlignment="1">
      <alignment horizontal="center" vertical="center"/>
    </xf>
    <xf numFmtId="0" fontId="34" fillId="15" borderId="3" xfId="0" applyFont="1" applyFill="1" applyBorder="1" applyAlignment="1">
      <alignment horizontal="center"/>
    </xf>
    <xf numFmtId="0" fontId="34" fillId="15" borderId="4" xfId="0" applyFont="1" applyFill="1" applyBorder="1" applyAlignment="1">
      <alignment horizontal="center"/>
    </xf>
    <xf numFmtId="0" fontId="34" fillId="15" borderId="2" xfId="0" applyFont="1" applyFill="1" applyBorder="1" applyAlignment="1">
      <alignment horizontal="center"/>
    </xf>
    <xf numFmtId="0" fontId="34" fillId="24" borderId="1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15" borderId="25" xfId="0" applyFont="1" applyFill="1" applyBorder="1" applyAlignment="1">
      <alignment horizontal="center"/>
    </xf>
    <xf numFmtId="0" fontId="9" fillId="15" borderId="23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9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9" fillId="25" borderId="24" xfId="0" applyFont="1" applyFill="1" applyBorder="1" applyAlignment="1">
      <alignment horizontal="center"/>
    </xf>
    <xf numFmtId="0" fontId="9" fillId="25" borderId="25" xfId="0" applyFont="1" applyFill="1" applyBorder="1" applyAlignment="1">
      <alignment horizontal="center"/>
    </xf>
    <xf numFmtId="0" fontId="9" fillId="25" borderId="23" xfId="0" applyFont="1" applyFill="1" applyBorder="1" applyAlignment="1">
      <alignment horizontal="center"/>
    </xf>
    <xf numFmtId="0" fontId="9" fillId="26" borderId="24" xfId="0" applyFont="1" applyFill="1" applyBorder="1" applyAlignment="1">
      <alignment horizontal="center"/>
    </xf>
    <xf numFmtId="0" fontId="9" fillId="26" borderId="25" xfId="0" applyFont="1" applyFill="1" applyBorder="1" applyAlignment="1">
      <alignment horizontal="center"/>
    </xf>
    <xf numFmtId="0" fontId="9" fillId="26" borderId="23" xfId="0" applyFont="1" applyFill="1" applyBorder="1" applyAlignment="1">
      <alignment horizontal="center"/>
    </xf>
    <xf numFmtId="0" fontId="9" fillId="27" borderId="24" xfId="0" applyFont="1" applyFill="1" applyBorder="1" applyAlignment="1">
      <alignment horizontal="center"/>
    </xf>
    <xf numFmtId="0" fontId="9" fillId="27" borderId="25" xfId="0" applyFont="1" applyFill="1" applyBorder="1" applyAlignment="1">
      <alignment horizontal="center"/>
    </xf>
    <xf numFmtId="0" fontId="9" fillId="27" borderId="23" xfId="0" applyFont="1" applyFill="1" applyBorder="1" applyAlignment="1">
      <alignment horizontal="center"/>
    </xf>
    <xf numFmtId="0" fontId="9" fillId="19" borderId="24" xfId="0" applyFont="1" applyFill="1" applyBorder="1" applyAlignment="1">
      <alignment horizontal="center"/>
    </xf>
    <xf numFmtId="0" fontId="9" fillId="19" borderId="25" xfId="0" applyFont="1" applyFill="1" applyBorder="1" applyAlignment="1">
      <alignment horizontal="center"/>
    </xf>
    <xf numFmtId="0" fontId="9" fillId="19" borderId="23" xfId="0" applyFont="1" applyFill="1" applyBorder="1" applyAlignment="1">
      <alignment horizontal="center"/>
    </xf>
    <xf numFmtId="0" fontId="9" fillId="24" borderId="24" xfId="0" applyFont="1" applyFill="1" applyBorder="1" applyAlignment="1">
      <alignment horizontal="center"/>
    </xf>
    <xf numFmtId="0" fontId="9" fillId="24" borderId="25" xfId="0" applyFont="1" applyFill="1" applyBorder="1" applyAlignment="1">
      <alignment horizontal="center"/>
    </xf>
    <xf numFmtId="0" fontId="9" fillId="24" borderId="2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9" fillId="0" borderId="0" xfId="0" applyFont="1" applyAlignment="1">
      <alignment horizontal="center"/>
    </xf>
    <xf numFmtId="0" fontId="1" fillId="29" borderId="1" xfId="0" applyFont="1" applyFill="1" applyBorder="1"/>
    <xf numFmtId="0" fontId="9" fillId="29" borderId="24" xfId="0" applyFont="1" applyFill="1" applyBorder="1" applyAlignment="1">
      <alignment horizontal="center"/>
    </xf>
    <xf numFmtId="0" fontId="9" fillId="29" borderId="25" xfId="0" applyFont="1" applyFill="1" applyBorder="1" applyAlignment="1">
      <alignment horizontal="center"/>
    </xf>
    <xf numFmtId="0" fontId="9" fillId="29" borderId="23" xfId="0" applyFont="1" applyFill="1" applyBorder="1" applyAlignment="1">
      <alignment horizontal="center"/>
    </xf>
    <xf numFmtId="0" fontId="34" fillId="29" borderId="1" xfId="0" applyFont="1" applyFill="1" applyBorder="1" applyAlignment="1">
      <alignment horizontal="center"/>
    </xf>
    <xf numFmtId="0" fontId="34" fillId="29" borderId="1" xfId="0" applyFont="1" applyFill="1" applyBorder="1"/>
    <xf numFmtId="0" fontId="34" fillId="29" borderId="1" xfId="0" applyFont="1" applyFill="1" applyBorder="1" applyAlignment="1">
      <alignment horizontal="center" vertical="center"/>
    </xf>
    <xf numFmtId="0" fontId="15" fillId="29" borderId="3" xfId="0" applyFont="1" applyFill="1" applyBorder="1" applyAlignment="1">
      <alignment horizontal="center"/>
    </xf>
    <xf numFmtId="0" fontId="15" fillId="29" borderId="2" xfId="0" applyFont="1" applyFill="1" applyBorder="1" applyAlignment="1">
      <alignment horizontal="center"/>
    </xf>
    <xf numFmtId="0" fontId="7" fillId="29" borderId="5" xfId="0" applyFont="1" applyFill="1" applyBorder="1" applyAlignment="1">
      <alignment horizontal="center"/>
    </xf>
    <xf numFmtId="0" fontId="9" fillId="29" borderId="5" xfId="0" applyFont="1" applyFill="1" applyBorder="1" applyAlignment="1">
      <alignment horizontal="center"/>
    </xf>
  </cellXfs>
  <cellStyles count="4">
    <cellStyle name="60% - Énfasis5" xfId="3" builtinId="48"/>
    <cellStyle name="Énfasis2" xfId="2" builtinId="33"/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99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145257</xdr:colOff>
      <xdr:row>5</xdr:row>
      <xdr:rowOff>104775</xdr:rowOff>
    </xdr:from>
    <xdr:to>
      <xdr:col>52</xdr:col>
      <xdr:colOff>726282</xdr:colOff>
      <xdr:row>7</xdr:row>
      <xdr:rowOff>57150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468976" y="1009650"/>
          <a:ext cx="2128837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endParaRPr lang="es-ES" sz="800" baseline="0"/>
        </a:p>
        <a:p>
          <a:pPr algn="r"/>
          <a:r>
            <a:rPr lang="es-ES" sz="800" baseline="0"/>
            <a:t>FECHA REV: 24-03-2025</a:t>
          </a:r>
        </a:p>
        <a:p>
          <a:pPr algn="r"/>
          <a:endParaRPr lang="es-ES" sz="800"/>
        </a:p>
      </xdr:txBody>
    </xdr:sp>
    <xdr:clientData/>
  </xdr:twoCellAnchor>
  <xdr:oneCellAnchor>
    <xdr:from>
      <xdr:col>54</xdr:col>
      <xdr:colOff>0</xdr:colOff>
      <xdr:row>4</xdr:row>
      <xdr:rowOff>152400</xdr:rowOff>
    </xdr:from>
    <xdr:ext cx="194454" cy="255111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449550" y="885825"/>
          <a:ext cx="194454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0</xdr:col>
      <xdr:colOff>155703</xdr:colOff>
      <xdr:row>1</xdr:row>
      <xdr:rowOff>48598</xdr:rowOff>
    </xdr:from>
    <xdr:to>
      <xdr:col>3</xdr:col>
      <xdr:colOff>848502</xdr:colOff>
      <xdr:row>6</xdr:row>
      <xdr:rowOff>71437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703" y="96223"/>
          <a:ext cx="4800455" cy="1046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207"/>
  <sheetViews>
    <sheetView tabSelected="1" zoomScale="80" zoomScaleNormal="80" workbookViewId="0">
      <selection activeCell="E6" sqref="E6:AS6"/>
    </sheetView>
  </sheetViews>
  <sheetFormatPr baseColWidth="10" defaultRowHeight="12.75" customHeight="1" x14ac:dyDescent="0.2"/>
  <cols>
    <col min="1" max="1" width="13.7109375" customWidth="1"/>
    <col min="2" max="2" width="15.42578125" style="18" customWidth="1"/>
    <col min="3" max="3" width="32.5703125" customWidth="1"/>
    <col min="4" max="4" width="15.7109375" customWidth="1"/>
    <col min="5" max="7" width="4.7109375" customWidth="1"/>
    <col min="8" max="8" width="7.28515625" customWidth="1"/>
    <col min="9" max="11" width="4.7109375" customWidth="1"/>
    <col min="12" max="12" width="7.42578125" customWidth="1"/>
    <col min="13" max="15" width="4.7109375" customWidth="1"/>
    <col min="16" max="16" width="7.42578125" customWidth="1"/>
    <col min="17" max="18" width="4.7109375" customWidth="1"/>
    <col min="19" max="19" width="5.85546875" customWidth="1"/>
    <col min="20" max="20" width="6.28515625" customWidth="1"/>
    <col min="21" max="21" width="4.28515625" customWidth="1"/>
    <col min="22" max="23" width="4.7109375" customWidth="1"/>
    <col min="24" max="24" width="6.140625" customWidth="1"/>
    <col min="25" max="27" width="4.7109375" customWidth="1"/>
    <col min="28" max="28" width="6.28515625" customWidth="1"/>
    <col min="29" max="31" width="4.7109375" customWidth="1"/>
    <col min="32" max="32" width="6.5703125" customWidth="1"/>
    <col min="33" max="52" width="4.7109375" customWidth="1"/>
    <col min="53" max="53" width="11.42578125" customWidth="1"/>
    <col min="54" max="54" width="0.85546875" hidden="1" customWidth="1"/>
  </cols>
  <sheetData>
    <row r="1" spans="1:54" ht="3.75" customHeight="1" x14ac:dyDescent="0.2">
      <c r="A1" s="330"/>
      <c r="B1" s="331"/>
      <c r="C1" s="331"/>
      <c r="D1" s="332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5"/>
      <c r="AT1" s="105"/>
      <c r="AU1" s="105"/>
      <c r="AV1" s="105"/>
      <c r="AW1" s="105"/>
      <c r="AX1" s="105"/>
      <c r="AY1" s="105"/>
      <c r="AZ1" s="105"/>
      <c r="BA1" s="106"/>
    </row>
    <row r="2" spans="1:54" ht="19.5" customHeight="1" x14ac:dyDescent="0.2">
      <c r="A2" s="333"/>
      <c r="B2" s="334"/>
      <c r="C2" s="334"/>
      <c r="D2" s="335"/>
      <c r="E2" s="339" t="s">
        <v>99</v>
      </c>
      <c r="F2" s="339"/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  <c r="AH2" s="339"/>
      <c r="AI2" s="339"/>
      <c r="AJ2" s="339"/>
      <c r="AK2" s="339"/>
      <c r="AL2" s="339"/>
      <c r="AM2" s="339"/>
      <c r="AN2" s="339"/>
      <c r="AO2" s="339"/>
      <c r="AP2" s="339"/>
      <c r="AQ2" s="339"/>
      <c r="AR2" s="339"/>
      <c r="AS2" s="339"/>
      <c r="BA2" s="107"/>
    </row>
    <row r="3" spans="1:54" ht="19.5" customHeight="1" x14ac:dyDescent="0.2">
      <c r="A3" s="333"/>
      <c r="B3" s="334"/>
      <c r="C3" s="334"/>
      <c r="D3" s="335"/>
      <c r="F3" s="339" t="s">
        <v>100</v>
      </c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  <c r="AH3" s="339"/>
      <c r="AI3" s="339"/>
      <c r="AJ3" s="339"/>
      <c r="AK3" s="339"/>
      <c r="AL3" s="339"/>
      <c r="AM3" s="339"/>
      <c r="AN3" s="339"/>
      <c r="AO3" s="339"/>
      <c r="AP3" s="339"/>
      <c r="AQ3" s="339"/>
      <c r="AR3" s="339"/>
      <c r="AS3" s="339"/>
      <c r="AT3" s="339"/>
      <c r="BA3" s="107"/>
    </row>
    <row r="4" spans="1:54" ht="15" customHeight="1" x14ac:dyDescent="0.2">
      <c r="A4" s="333"/>
      <c r="B4" s="334"/>
      <c r="C4" s="334"/>
      <c r="D4" s="335"/>
      <c r="E4" s="339" t="s">
        <v>67</v>
      </c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  <c r="AH4" s="339"/>
      <c r="AI4" s="339"/>
      <c r="AJ4" s="339"/>
      <c r="AK4" s="339"/>
      <c r="AL4" s="339"/>
      <c r="AM4" s="339"/>
      <c r="AN4" s="339"/>
      <c r="AO4" s="339"/>
      <c r="AP4" s="339"/>
      <c r="AQ4" s="339"/>
      <c r="AR4" s="339"/>
      <c r="AS4" s="339"/>
      <c r="BA4" s="107"/>
    </row>
    <row r="5" spans="1:54" ht="12.75" customHeight="1" x14ac:dyDescent="0.2">
      <c r="A5" s="333"/>
      <c r="B5" s="334"/>
      <c r="C5" s="334"/>
      <c r="D5" s="335"/>
      <c r="E5" s="307" t="s">
        <v>15</v>
      </c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BA5" s="107"/>
    </row>
    <row r="6" spans="1:54" ht="12.75" customHeight="1" x14ac:dyDescent="0.25">
      <c r="A6" s="333"/>
      <c r="B6" s="334"/>
      <c r="C6" s="334"/>
      <c r="D6" s="335"/>
      <c r="E6" s="308">
        <v>2025</v>
      </c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BA6" s="109"/>
    </row>
    <row r="7" spans="1:54" ht="12.75" customHeight="1" x14ac:dyDescent="0.2">
      <c r="A7" s="333"/>
      <c r="B7" s="334"/>
      <c r="C7" s="334"/>
      <c r="D7" s="335"/>
      <c r="J7" s="14"/>
      <c r="K7" s="14"/>
      <c r="L7" s="14"/>
      <c r="BA7" s="107"/>
      <c r="BB7" s="19"/>
    </row>
    <row r="8" spans="1:54" ht="9" customHeight="1" thickBot="1" x14ac:dyDescent="0.35">
      <c r="A8" s="336"/>
      <c r="B8" s="337"/>
      <c r="C8" s="337"/>
      <c r="D8" s="338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2"/>
      <c r="BB8" s="9"/>
    </row>
    <row r="9" spans="1:54" ht="24" customHeight="1" x14ac:dyDescent="0.2">
      <c r="A9" s="179" t="s">
        <v>19</v>
      </c>
      <c r="B9" s="113" t="s">
        <v>16</v>
      </c>
      <c r="C9" s="178" t="s">
        <v>17</v>
      </c>
      <c r="D9" s="168"/>
      <c r="E9" s="298" t="s">
        <v>6</v>
      </c>
      <c r="F9" s="298"/>
      <c r="G9" s="298"/>
      <c r="H9" s="299"/>
      <c r="I9" s="327" t="s">
        <v>7</v>
      </c>
      <c r="J9" s="328"/>
      <c r="K9" s="328"/>
      <c r="L9" s="329"/>
      <c r="M9" s="315" t="s">
        <v>5</v>
      </c>
      <c r="N9" s="316"/>
      <c r="O9" s="316"/>
      <c r="P9" s="317"/>
      <c r="Q9" s="318" t="s">
        <v>1</v>
      </c>
      <c r="R9" s="319"/>
      <c r="S9" s="319"/>
      <c r="T9" s="320"/>
      <c r="U9" s="321" t="s">
        <v>0</v>
      </c>
      <c r="V9" s="322"/>
      <c r="W9" s="322"/>
      <c r="X9" s="323"/>
      <c r="Y9" s="324" t="s">
        <v>2</v>
      </c>
      <c r="Z9" s="325"/>
      <c r="AA9" s="325"/>
      <c r="AB9" s="326"/>
      <c r="AC9" s="341" t="s">
        <v>8</v>
      </c>
      <c r="AD9" s="342"/>
      <c r="AE9" s="342"/>
      <c r="AF9" s="343"/>
      <c r="AG9" s="302" t="s">
        <v>9</v>
      </c>
      <c r="AH9" s="303"/>
      <c r="AI9" s="303"/>
      <c r="AJ9" s="304"/>
      <c r="AK9" s="302" t="s">
        <v>10</v>
      </c>
      <c r="AL9" s="303"/>
      <c r="AM9" s="303"/>
      <c r="AN9" s="304"/>
      <c r="AO9" s="302" t="s">
        <v>11</v>
      </c>
      <c r="AP9" s="303"/>
      <c r="AQ9" s="303"/>
      <c r="AR9" s="304"/>
      <c r="AS9" s="297" t="s">
        <v>12</v>
      </c>
      <c r="AT9" s="297"/>
      <c r="AU9" s="297"/>
      <c r="AV9" s="297"/>
      <c r="AW9" s="297" t="s">
        <v>13</v>
      </c>
      <c r="AX9" s="297"/>
      <c r="AY9" s="297"/>
      <c r="AZ9" s="297"/>
      <c r="BA9" s="114" t="s">
        <v>4</v>
      </c>
      <c r="BB9" s="18"/>
    </row>
    <row r="10" spans="1:54" ht="12.75" customHeight="1" x14ac:dyDescent="0.2">
      <c r="A10" s="309" t="s">
        <v>3</v>
      </c>
      <c r="B10" s="310"/>
      <c r="C10" s="310"/>
      <c r="D10" s="311"/>
      <c r="E10" s="145">
        <v>1</v>
      </c>
      <c r="F10" s="5">
        <v>2</v>
      </c>
      <c r="G10" s="5">
        <v>3</v>
      </c>
      <c r="H10" s="5">
        <v>4</v>
      </c>
      <c r="I10" s="5">
        <v>1</v>
      </c>
      <c r="J10" s="5">
        <v>2</v>
      </c>
      <c r="K10" s="5">
        <v>3</v>
      </c>
      <c r="L10" s="5">
        <v>4</v>
      </c>
      <c r="M10" s="5">
        <v>1</v>
      </c>
      <c r="N10" s="5">
        <v>2</v>
      </c>
      <c r="O10" s="5">
        <v>3</v>
      </c>
      <c r="P10" s="5">
        <v>4</v>
      </c>
      <c r="Q10" s="5">
        <v>1</v>
      </c>
      <c r="R10" s="5">
        <v>2</v>
      </c>
      <c r="S10" s="5">
        <v>3</v>
      </c>
      <c r="T10" s="5">
        <v>4</v>
      </c>
      <c r="U10" s="5">
        <v>1</v>
      </c>
      <c r="V10" s="5">
        <v>2</v>
      </c>
      <c r="W10" s="5">
        <v>3</v>
      </c>
      <c r="X10" s="5">
        <v>4</v>
      </c>
      <c r="Y10" s="5">
        <v>1</v>
      </c>
      <c r="Z10" s="5">
        <v>2</v>
      </c>
      <c r="AA10" s="5">
        <v>3</v>
      </c>
      <c r="AB10" s="5">
        <v>4</v>
      </c>
      <c r="AC10" s="5">
        <v>1</v>
      </c>
      <c r="AD10" s="5">
        <v>2</v>
      </c>
      <c r="AE10" s="5">
        <v>3</v>
      </c>
      <c r="AF10" s="5">
        <v>4</v>
      </c>
      <c r="AG10" s="5">
        <v>1</v>
      </c>
      <c r="AH10" s="5">
        <v>2</v>
      </c>
      <c r="AI10" s="5">
        <v>3</v>
      </c>
      <c r="AJ10" s="5">
        <v>4</v>
      </c>
      <c r="AK10" s="5">
        <v>1</v>
      </c>
      <c r="AL10" s="5">
        <v>2</v>
      </c>
      <c r="AM10" s="5">
        <v>3</v>
      </c>
      <c r="AN10" s="5">
        <v>4</v>
      </c>
      <c r="AO10" s="5">
        <v>1</v>
      </c>
      <c r="AP10" s="5">
        <v>2</v>
      </c>
      <c r="AQ10" s="5">
        <v>3</v>
      </c>
      <c r="AR10" s="5">
        <v>4</v>
      </c>
      <c r="AS10" s="5">
        <v>1</v>
      </c>
      <c r="AT10" s="5">
        <v>2</v>
      </c>
      <c r="AU10" s="5">
        <v>3</v>
      </c>
      <c r="AV10" s="5">
        <v>4</v>
      </c>
      <c r="AW10" s="5">
        <v>1</v>
      </c>
      <c r="AX10" s="5">
        <v>2</v>
      </c>
      <c r="AY10" s="5">
        <v>3</v>
      </c>
      <c r="AZ10" s="5">
        <v>4</v>
      </c>
      <c r="BA10" s="115"/>
    </row>
    <row r="11" spans="1:54" ht="1.5" customHeight="1" thickBot="1" x14ac:dyDescent="0.3">
      <c r="A11" s="312"/>
      <c r="B11" s="313"/>
      <c r="C11" s="313"/>
      <c r="D11" s="314"/>
      <c r="E11" s="159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7"/>
      <c r="T11" s="117"/>
      <c r="U11" s="117"/>
      <c r="V11" s="118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9"/>
      <c r="AZ11" s="119"/>
      <c r="BA11" s="120"/>
    </row>
    <row r="12" spans="1:54" ht="22.5" customHeight="1" x14ac:dyDescent="0.25">
      <c r="A12" s="121">
        <v>1</v>
      </c>
      <c r="B12" s="122">
        <v>8337</v>
      </c>
      <c r="C12" s="123" t="s">
        <v>22</v>
      </c>
      <c r="D12" s="169" t="s">
        <v>18</v>
      </c>
      <c r="E12" s="160"/>
      <c r="F12" s="124"/>
      <c r="G12" s="124"/>
      <c r="H12" s="183">
        <v>2500</v>
      </c>
      <c r="I12" s="124"/>
      <c r="J12" s="124"/>
      <c r="K12" s="124"/>
      <c r="L12" s="183">
        <v>3000</v>
      </c>
      <c r="M12" s="177"/>
      <c r="N12" s="124"/>
      <c r="O12" s="124"/>
      <c r="P12" s="183">
        <v>3000</v>
      </c>
      <c r="Q12" s="125"/>
      <c r="R12" s="125"/>
      <c r="S12" s="126"/>
      <c r="T12" s="126"/>
      <c r="U12" s="126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7"/>
      <c r="AX12" s="125"/>
      <c r="AY12" s="126"/>
      <c r="AZ12" s="126"/>
      <c r="BA12" s="128">
        <f>B13/B12*100</f>
        <v>0</v>
      </c>
    </row>
    <row r="13" spans="1:54" ht="12.75" customHeight="1" x14ac:dyDescent="0.25">
      <c r="A13" s="129"/>
      <c r="B13" s="184"/>
      <c r="C13" s="91" t="s">
        <v>23</v>
      </c>
      <c r="D13" s="170" t="s">
        <v>14</v>
      </c>
      <c r="E13" s="161"/>
      <c r="F13" s="83"/>
      <c r="G13" s="83"/>
      <c r="H13" s="204">
        <v>2532</v>
      </c>
      <c r="I13" s="83"/>
      <c r="J13" s="83"/>
      <c r="K13" s="83"/>
      <c r="L13" s="205">
        <v>3912</v>
      </c>
      <c r="M13" s="84"/>
      <c r="N13" s="83"/>
      <c r="O13" s="83"/>
      <c r="P13" s="219">
        <v>1893</v>
      </c>
      <c r="Q13" s="83"/>
      <c r="R13" s="83"/>
      <c r="S13" s="99"/>
      <c r="T13" s="99"/>
      <c r="U13" s="99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  <c r="AP13" s="83"/>
      <c r="AQ13" s="83"/>
      <c r="AR13" s="83"/>
      <c r="AS13" s="83"/>
      <c r="AT13" s="83"/>
      <c r="AU13" s="83"/>
      <c r="AV13" s="83"/>
      <c r="AW13" s="83"/>
      <c r="AX13" s="83"/>
      <c r="AY13" s="99"/>
      <c r="AZ13" s="99"/>
      <c r="BA13" s="130"/>
    </row>
    <row r="14" spans="1:54" ht="33" customHeight="1" x14ac:dyDescent="0.25">
      <c r="A14" s="129">
        <v>2</v>
      </c>
      <c r="B14" s="93">
        <v>676</v>
      </c>
      <c r="C14" s="90" t="s">
        <v>21</v>
      </c>
      <c r="D14" s="171" t="s">
        <v>18</v>
      </c>
      <c r="E14" s="162"/>
      <c r="F14" s="12"/>
      <c r="G14" s="12"/>
      <c r="H14" s="12"/>
      <c r="I14" s="12"/>
      <c r="J14" s="12"/>
      <c r="K14" s="12"/>
      <c r="L14" s="12"/>
      <c r="M14" s="6"/>
      <c r="N14" s="12"/>
      <c r="O14" s="88"/>
      <c r="P14" s="88">
        <v>676</v>
      </c>
      <c r="Q14" s="12"/>
      <c r="R14" s="12"/>
      <c r="S14" s="98"/>
      <c r="T14" s="98"/>
      <c r="U14" s="98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98"/>
      <c r="AZ14" s="98"/>
      <c r="BA14" s="131">
        <f t="shared" ref="BA14" si="0">B15/B14*100</f>
        <v>0</v>
      </c>
    </row>
    <row r="15" spans="1:54" ht="12.75" customHeight="1" x14ac:dyDescent="0.25">
      <c r="A15" s="129"/>
      <c r="B15" s="94"/>
      <c r="C15" s="91" t="s">
        <v>94</v>
      </c>
      <c r="D15" s="170" t="s">
        <v>14</v>
      </c>
      <c r="E15" s="161"/>
      <c r="F15" s="83"/>
      <c r="G15" s="83"/>
      <c r="H15" s="83"/>
      <c r="I15" s="83"/>
      <c r="J15" s="83"/>
      <c r="K15" s="83"/>
      <c r="L15" s="83"/>
      <c r="M15" s="84"/>
      <c r="N15" s="83"/>
      <c r="O15" s="83"/>
      <c r="P15" s="220">
        <v>676</v>
      </c>
      <c r="Q15" s="83"/>
      <c r="R15" s="83"/>
      <c r="S15" s="99"/>
      <c r="T15" s="99"/>
      <c r="U15" s="99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83"/>
      <c r="AJ15" s="83"/>
      <c r="AK15" s="83"/>
      <c r="AL15" s="83"/>
      <c r="AM15" s="83"/>
      <c r="AN15" s="83"/>
      <c r="AO15" s="83"/>
      <c r="AP15" s="83"/>
      <c r="AQ15" s="83"/>
      <c r="AR15" s="83"/>
      <c r="AS15" s="83"/>
      <c r="AT15" s="83"/>
      <c r="AU15" s="83"/>
      <c r="AV15" s="83"/>
      <c r="AW15" s="83"/>
      <c r="AX15" s="83"/>
      <c r="AY15" s="99"/>
      <c r="AZ15" s="99"/>
      <c r="BA15" s="130"/>
    </row>
    <row r="16" spans="1:54" ht="33.75" customHeight="1" x14ac:dyDescent="0.25">
      <c r="A16" s="129">
        <v>3</v>
      </c>
      <c r="B16" s="93">
        <v>930</v>
      </c>
      <c r="C16" s="90" t="s">
        <v>20</v>
      </c>
      <c r="D16" s="171" t="s">
        <v>18</v>
      </c>
      <c r="E16" s="162"/>
      <c r="F16" s="12"/>
      <c r="G16" s="12"/>
      <c r="H16" s="12"/>
      <c r="I16" s="12"/>
      <c r="J16" s="12"/>
      <c r="K16" s="12"/>
      <c r="L16" s="12"/>
      <c r="M16" s="6"/>
      <c r="N16" s="6"/>
      <c r="O16" s="12"/>
      <c r="P16" s="12">
        <v>930</v>
      </c>
      <c r="Q16" s="88"/>
      <c r="R16" s="88"/>
      <c r="S16" s="221">
        <v>930</v>
      </c>
      <c r="T16" s="98"/>
      <c r="U16" s="98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98"/>
      <c r="AZ16" s="98"/>
      <c r="BA16" s="131">
        <f t="shared" ref="BA16" si="1">B17/B16*100</f>
        <v>0</v>
      </c>
    </row>
    <row r="17" spans="1:53" ht="12.75" customHeight="1" x14ac:dyDescent="0.25">
      <c r="A17" s="129"/>
      <c r="B17" s="94"/>
      <c r="C17" s="91" t="s">
        <v>95</v>
      </c>
      <c r="D17" s="170" t="s">
        <v>14</v>
      </c>
      <c r="E17" s="161"/>
      <c r="F17" s="83"/>
      <c r="G17" s="83"/>
      <c r="H17" s="83"/>
      <c r="I17" s="83"/>
      <c r="J17" s="83"/>
      <c r="K17" s="83"/>
      <c r="L17" s="83"/>
      <c r="M17" s="84"/>
      <c r="N17" s="83"/>
      <c r="O17" s="83"/>
      <c r="P17" s="220">
        <v>930</v>
      </c>
      <c r="Q17" s="83"/>
      <c r="R17" s="83"/>
      <c r="S17" s="99"/>
      <c r="T17" s="99"/>
      <c r="U17" s="99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99"/>
      <c r="AZ17" s="99"/>
      <c r="BA17" s="130"/>
    </row>
    <row r="18" spans="1:53" ht="35.25" customHeight="1" x14ac:dyDescent="0.25">
      <c r="A18" s="129">
        <v>4</v>
      </c>
      <c r="B18" s="95">
        <v>611</v>
      </c>
      <c r="C18" s="90" t="s">
        <v>74</v>
      </c>
      <c r="D18" s="172" t="s">
        <v>18</v>
      </c>
      <c r="E18" s="162"/>
      <c r="F18" s="12"/>
      <c r="G18" s="13"/>
      <c r="H18" s="12"/>
      <c r="I18" s="12"/>
      <c r="J18" s="12"/>
      <c r="K18" s="12"/>
      <c r="L18" s="12"/>
      <c r="M18" s="12"/>
      <c r="N18" s="12"/>
      <c r="O18" s="12"/>
      <c r="P18" s="12">
        <v>611</v>
      </c>
      <c r="Q18" s="12"/>
      <c r="R18" s="180"/>
      <c r="S18" s="98"/>
      <c r="T18" s="102"/>
      <c r="U18" s="10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98"/>
      <c r="AZ18" s="98"/>
      <c r="BA18" s="131">
        <f t="shared" ref="BA18" si="2">B19/B18*100</f>
        <v>0</v>
      </c>
    </row>
    <row r="19" spans="1:53" ht="12.75" customHeight="1" x14ac:dyDescent="0.25">
      <c r="A19" s="129"/>
      <c r="B19" s="94"/>
      <c r="C19" s="91" t="s">
        <v>96</v>
      </c>
      <c r="D19" s="170" t="s">
        <v>14</v>
      </c>
      <c r="E19" s="16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220">
        <v>536</v>
      </c>
      <c r="Q19" s="83"/>
      <c r="R19" s="83"/>
      <c r="S19" s="99"/>
      <c r="T19" s="99"/>
      <c r="U19" s="99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  <c r="AH19" s="83"/>
      <c r="AI19" s="83"/>
      <c r="AJ19" s="83"/>
      <c r="AK19" s="83"/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99"/>
      <c r="AZ19" s="99"/>
      <c r="BA19" s="130"/>
    </row>
    <row r="20" spans="1:53" ht="36" customHeight="1" x14ac:dyDescent="0.25">
      <c r="A20" s="129">
        <v>5</v>
      </c>
      <c r="B20" s="96">
        <v>244</v>
      </c>
      <c r="C20" s="90" t="s">
        <v>75</v>
      </c>
      <c r="D20" s="172" t="s">
        <v>18</v>
      </c>
      <c r="E20" s="16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80"/>
      <c r="R20" s="81"/>
      <c r="S20" s="181"/>
      <c r="T20" s="181">
        <v>244</v>
      </c>
      <c r="U20" s="98"/>
      <c r="V20" s="182"/>
      <c r="W20" s="81"/>
      <c r="X20" s="12">
        <v>89</v>
      </c>
      <c r="Y20" s="82"/>
      <c r="Z20" s="82"/>
      <c r="AA20" s="82"/>
      <c r="AB20" s="82"/>
      <c r="AC20" s="82"/>
      <c r="AD20" s="82"/>
      <c r="AE20" s="82"/>
      <c r="AF20" s="82"/>
      <c r="AG20" s="82"/>
      <c r="AH20" s="82"/>
      <c r="AI20" s="82"/>
      <c r="AJ20" s="82"/>
      <c r="AK20" s="82"/>
      <c r="AL20" s="82"/>
      <c r="AM20" s="82"/>
      <c r="AN20" s="82"/>
      <c r="AO20" s="82"/>
      <c r="AP20" s="82"/>
      <c r="AQ20" s="82"/>
      <c r="AR20" s="82"/>
      <c r="AS20" s="82"/>
      <c r="AT20" s="82"/>
      <c r="AU20" s="82"/>
      <c r="AV20" s="82"/>
      <c r="AW20" s="82"/>
      <c r="AX20" s="82"/>
      <c r="AY20" s="98"/>
      <c r="AZ20" s="98"/>
      <c r="BA20" s="131">
        <f t="shared" ref="BA20" si="3">B21/B20*100</f>
        <v>0</v>
      </c>
    </row>
    <row r="21" spans="1:53" ht="12.75" customHeight="1" x14ac:dyDescent="0.25">
      <c r="A21" s="129"/>
      <c r="B21" s="94"/>
      <c r="C21" s="91" t="s">
        <v>76</v>
      </c>
      <c r="D21" s="170" t="s">
        <v>14</v>
      </c>
      <c r="E21" s="16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5"/>
      <c r="R21" s="86"/>
      <c r="S21" s="100"/>
      <c r="T21" s="227">
        <v>155</v>
      </c>
      <c r="U21" s="100"/>
      <c r="V21" s="86"/>
      <c r="W21" s="83"/>
      <c r="X21" s="232">
        <v>89</v>
      </c>
      <c r="Y21" s="87"/>
      <c r="Z21" s="87"/>
      <c r="AA21" s="87"/>
      <c r="AB21" s="87"/>
      <c r="AC21" s="87"/>
      <c r="AD21" s="87"/>
      <c r="AE21" s="87"/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99"/>
      <c r="AZ21" s="99"/>
      <c r="BA21" s="130"/>
    </row>
    <row r="22" spans="1:53" ht="34.5" customHeight="1" x14ac:dyDescent="0.25">
      <c r="A22" s="129">
        <v>6</v>
      </c>
      <c r="B22" s="94">
        <v>688</v>
      </c>
      <c r="C22" s="91" t="s">
        <v>146</v>
      </c>
      <c r="D22" s="170" t="s">
        <v>18</v>
      </c>
      <c r="E22" s="161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5"/>
      <c r="R22" s="86"/>
      <c r="S22" s="100"/>
      <c r="T22" s="181">
        <v>688</v>
      </c>
      <c r="U22" s="228"/>
      <c r="V22" s="86"/>
      <c r="W22" s="83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99"/>
      <c r="AZ22" s="99"/>
      <c r="BA22" s="130"/>
    </row>
    <row r="23" spans="1:53" ht="12.75" customHeight="1" x14ac:dyDescent="0.25">
      <c r="A23" s="129"/>
      <c r="B23" s="94"/>
      <c r="C23" s="91" t="s">
        <v>147</v>
      </c>
      <c r="D23" s="170" t="s">
        <v>14</v>
      </c>
      <c r="E23" s="161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5"/>
      <c r="R23" s="86"/>
      <c r="S23" s="100"/>
      <c r="T23" s="227">
        <v>688</v>
      </c>
      <c r="U23" s="228"/>
      <c r="V23" s="86"/>
      <c r="W23" s="83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99"/>
      <c r="AZ23" s="99"/>
      <c r="BA23" s="130"/>
    </row>
    <row r="24" spans="1:53" ht="28.5" customHeight="1" x14ac:dyDescent="0.25">
      <c r="A24" s="129">
        <v>7</v>
      </c>
      <c r="B24" s="95">
        <v>282</v>
      </c>
      <c r="C24" s="90" t="s">
        <v>77</v>
      </c>
      <c r="D24" s="172" t="s">
        <v>18</v>
      </c>
      <c r="E24" s="162"/>
      <c r="F24" s="12"/>
      <c r="G24" s="11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98"/>
      <c r="T24" s="98"/>
      <c r="U24" s="101"/>
      <c r="V24" s="12"/>
      <c r="W24" s="88"/>
      <c r="X24" s="12">
        <v>282</v>
      </c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98"/>
      <c r="AZ24" s="98"/>
      <c r="BA24" s="131">
        <f t="shared" ref="BA24" si="4">B25/B24*100</f>
        <v>0</v>
      </c>
    </row>
    <row r="25" spans="1:53" ht="12.75" customHeight="1" x14ac:dyDescent="0.25">
      <c r="A25" s="129"/>
      <c r="B25" s="94"/>
      <c r="C25" s="91" t="s">
        <v>78</v>
      </c>
      <c r="D25" s="170" t="s">
        <v>14</v>
      </c>
      <c r="E25" s="161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99"/>
      <c r="T25" s="99"/>
      <c r="U25" s="100"/>
      <c r="V25" s="83"/>
      <c r="W25" s="83"/>
      <c r="X25" s="232">
        <v>282</v>
      </c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83"/>
      <c r="AW25" s="83"/>
      <c r="AX25" s="83"/>
      <c r="AY25" s="99"/>
      <c r="AZ25" s="99"/>
      <c r="BA25" s="130"/>
    </row>
    <row r="26" spans="1:53" ht="23.25" customHeight="1" x14ac:dyDescent="0.25">
      <c r="A26" s="129">
        <v>8</v>
      </c>
      <c r="B26" s="96">
        <v>72</v>
      </c>
      <c r="C26" s="90" t="s">
        <v>79</v>
      </c>
      <c r="D26" s="172" t="s">
        <v>18</v>
      </c>
      <c r="E26" s="163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98"/>
      <c r="T26" s="98"/>
      <c r="U26" s="98"/>
      <c r="V26" s="12"/>
      <c r="W26" s="12"/>
      <c r="X26" s="88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98"/>
      <c r="AZ26" s="98"/>
      <c r="BA26" s="131">
        <f t="shared" ref="BA26" si="5">B27/B26*100</f>
        <v>0</v>
      </c>
    </row>
    <row r="27" spans="1:53" ht="12.75" customHeight="1" x14ac:dyDescent="0.25">
      <c r="A27" s="129"/>
      <c r="B27" s="94"/>
      <c r="C27" s="92" t="s">
        <v>80</v>
      </c>
      <c r="D27" s="170" t="s">
        <v>14</v>
      </c>
      <c r="E27" s="164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99"/>
      <c r="T27" s="99"/>
      <c r="U27" s="99"/>
      <c r="V27" s="83"/>
      <c r="W27" s="83"/>
      <c r="X27" s="83"/>
      <c r="Y27" s="83"/>
      <c r="Z27" s="83"/>
      <c r="AA27" s="83"/>
      <c r="AB27" s="83"/>
      <c r="AC27" s="83"/>
      <c r="AD27" s="83"/>
      <c r="AE27" s="83"/>
      <c r="AF27" s="83"/>
      <c r="AG27" s="83"/>
      <c r="AH27" s="83"/>
      <c r="AI27" s="83"/>
      <c r="AJ27" s="83"/>
      <c r="AK27" s="83"/>
      <c r="AL27" s="83"/>
      <c r="AM27" s="83"/>
      <c r="AN27" s="83"/>
      <c r="AO27" s="83"/>
      <c r="AP27" s="83"/>
      <c r="AQ27" s="83"/>
      <c r="AR27" s="83"/>
      <c r="AS27" s="83"/>
      <c r="AT27" s="83"/>
      <c r="AU27" s="83"/>
      <c r="AV27" s="83"/>
      <c r="AW27" s="83"/>
      <c r="AX27" s="83"/>
      <c r="AY27" s="99"/>
      <c r="AZ27" s="99"/>
      <c r="BA27" s="130"/>
    </row>
    <row r="28" spans="1:53" ht="25.5" customHeight="1" x14ac:dyDescent="0.25">
      <c r="A28" s="129">
        <v>9</v>
      </c>
      <c r="B28" s="96">
        <v>69</v>
      </c>
      <c r="C28" s="90" t="s">
        <v>81</v>
      </c>
      <c r="D28" s="172" t="s">
        <v>18</v>
      </c>
      <c r="E28" s="60"/>
      <c r="F28" s="17"/>
      <c r="G28" s="17"/>
      <c r="H28" s="17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98"/>
      <c r="T28" s="98"/>
      <c r="U28" s="98"/>
      <c r="V28" s="12"/>
      <c r="W28" s="12"/>
      <c r="X28" s="12">
        <v>69</v>
      </c>
      <c r="Y28" s="88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98"/>
      <c r="AZ28" s="98"/>
      <c r="BA28" s="131">
        <f t="shared" ref="BA28" si="6">B29/B28*100</f>
        <v>0</v>
      </c>
    </row>
    <row r="29" spans="1:53" ht="12.75" customHeight="1" x14ac:dyDescent="0.25">
      <c r="A29" s="129"/>
      <c r="B29" s="94"/>
      <c r="C29" s="92" t="s">
        <v>82</v>
      </c>
      <c r="D29" s="170" t="s">
        <v>14</v>
      </c>
      <c r="E29" s="164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99"/>
      <c r="T29" s="99"/>
      <c r="U29" s="99"/>
      <c r="V29" s="83"/>
      <c r="W29" s="83"/>
      <c r="X29" s="232">
        <v>69</v>
      </c>
      <c r="Y29" s="83"/>
      <c r="Z29" s="83"/>
      <c r="AA29" s="83"/>
      <c r="AB29" s="83"/>
      <c r="AC29" s="83"/>
      <c r="AD29" s="83"/>
      <c r="AE29" s="83"/>
      <c r="AF29" s="83"/>
      <c r="AG29" s="83"/>
      <c r="AH29" s="83"/>
      <c r="AI29" s="83"/>
      <c r="AJ29" s="83"/>
      <c r="AK29" s="83"/>
      <c r="AL29" s="83"/>
      <c r="AM29" s="83"/>
      <c r="AN29" s="83"/>
      <c r="AO29" s="83"/>
      <c r="AP29" s="83"/>
      <c r="AQ29" s="83"/>
      <c r="AR29" s="83"/>
      <c r="AS29" s="83"/>
      <c r="AT29" s="83"/>
      <c r="AU29" s="83"/>
      <c r="AV29" s="83"/>
      <c r="AW29" s="83"/>
      <c r="AX29" s="83"/>
      <c r="AY29" s="99"/>
      <c r="AZ29" s="99"/>
      <c r="BA29" s="130"/>
    </row>
    <row r="30" spans="1:53" ht="45.75" customHeight="1" x14ac:dyDescent="0.25">
      <c r="A30" s="129">
        <v>10</v>
      </c>
      <c r="B30" s="97">
        <v>33</v>
      </c>
      <c r="C30" s="90" t="s">
        <v>83</v>
      </c>
      <c r="D30" s="172" t="s">
        <v>18</v>
      </c>
      <c r="E30" s="162"/>
      <c r="F30" s="12"/>
      <c r="G30" s="12"/>
      <c r="H30" s="13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98"/>
      <c r="T30" s="98"/>
      <c r="U30" s="98"/>
      <c r="V30" s="12"/>
      <c r="W30" s="12"/>
      <c r="X30" s="12"/>
      <c r="Y30" s="12"/>
      <c r="Z30" s="88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98"/>
      <c r="AZ30" s="98"/>
      <c r="BA30" s="131">
        <f t="shared" ref="BA30" si="7">B31/B30*100</f>
        <v>0</v>
      </c>
    </row>
    <row r="31" spans="1:53" ht="15" x14ac:dyDescent="0.25">
      <c r="A31" s="129"/>
      <c r="B31" s="94"/>
      <c r="C31" s="91" t="s">
        <v>84</v>
      </c>
      <c r="D31" s="170" t="s">
        <v>14</v>
      </c>
      <c r="E31" s="161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99"/>
      <c r="T31" s="99"/>
      <c r="U31" s="99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99"/>
      <c r="AZ31" s="99"/>
      <c r="BA31" s="130"/>
    </row>
    <row r="32" spans="1:53" ht="12.75" customHeight="1" x14ac:dyDescent="0.25">
      <c r="A32" s="129">
        <v>11</v>
      </c>
      <c r="B32" s="96">
        <v>268</v>
      </c>
      <c r="C32" s="90" t="s">
        <v>85</v>
      </c>
      <c r="D32" s="172" t="s">
        <v>18</v>
      </c>
      <c r="E32" s="163"/>
      <c r="F32" s="12"/>
      <c r="G32" s="13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98"/>
      <c r="T32" s="98"/>
      <c r="U32" s="98"/>
      <c r="V32" s="12"/>
      <c r="W32" s="12"/>
      <c r="X32" s="12">
        <v>268</v>
      </c>
      <c r="Y32" s="12"/>
      <c r="Z32" s="12"/>
      <c r="AA32" s="88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98"/>
      <c r="AZ32" s="98"/>
      <c r="BA32" s="131">
        <f t="shared" ref="BA32" si="8">B33/B32*100</f>
        <v>0</v>
      </c>
    </row>
    <row r="33" spans="1:55" ht="15" x14ac:dyDescent="0.25">
      <c r="A33" s="129"/>
      <c r="B33" s="94"/>
      <c r="C33" s="92" t="s">
        <v>148</v>
      </c>
      <c r="D33" s="170" t="s">
        <v>14</v>
      </c>
      <c r="E33" s="164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99"/>
      <c r="T33" s="99"/>
      <c r="U33" s="99"/>
      <c r="V33" s="83"/>
      <c r="W33" s="83"/>
      <c r="X33" s="232">
        <v>268</v>
      </c>
      <c r="Y33" s="83"/>
      <c r="Z33" s="83"/>
      <c r="AA33" s="83"/>
      <c r="AB33" s="83"/>
      <c r="AC33" s="83"/>
      <c r="AD33" s="83"/>
      <c r="AE33" s="83"/>
      <c r="AF33" s="83"/>
      <c r="AG33" s="83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3"/>
      <c r="AV33" s="83"/>
      <c r="AW33" s="83"/>
      <c r="AX33" s="83"/>
      <c r="AY33" s="99"/>
      <c r="AZ33" s="99"/>
      <c r="BA33" s="130"/>
    </row>
    <row r="34" spans="1:55" ht="45" customHeight="1" x14ac:dyDescent="0.25">
      <c r="A34" s="129">
        <v>12</v>
      </c>
      <c r="B34" s="96">
        <v>10</v>
      </c>
      <c r="C34" s="90" t="s">
        <v>86</v>
      </c>
      <c r="D34" s="172" t="s">
        <v>18</v>
      </c>
      <c r="E34" s="165"/>
      <c r="F34" s="12"/>
      <c r="G34" s="6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98"/>
      <c r="U34" s="98"/>
      <c r="V34" s="12"/>
      <c r="W34" s="12"/>
      <c r="X34" s="12"/>
      <c r="Y34" s="12"/>
      <c r="Z34" s="12"/>
      <c r="AA34" s="12"/>
      <c r="AB34" s="88">
        <v>10</v>
      </c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98"/>
      <c r="AZ34" s="98"/>
      <c r="BA34" s="131">
        <f t="shared" ref="BA34" si="9">B35/B34*100</f>
        <v>0</v>
      </c>
    </row>
    <row r="35" spans="1:55" ht="15" x14ac:dyDescent="0.25">
      <c r="A35" s="129"/>
      <c r="B35" s="94"/>
      <c r="C35" s="91" t="s">
        <v>87</v>
      </c>
      <c r="D35" s="170" t="s">
        <v>14</v>
      </c>
      <c r="E35" s="164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99"/>
      <c r="T35" s="99"/>
      <c r="U35" s="99"/>
      <c r="V35" s="83"/>
      <c r="W35" s="83"/>
      <c r="X35" s="83"/>
      <c r="Y35" s="83"/>
      <c r="Z35" s="83"/>
      <c r="AA35" s="83"/>
      <c r="AB35" s="236">
        <v>10</v>
      </c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99"/>
      <c r="AZ35" s="99"/>
      <c r="BA35" s="130"/>
      <c r="BC35" s="103"/>
    </row>
    <row r="36" spans="1:55" ht="24" customHeight="1" x14ac:dyDescent="0.25">
      <c r="A36" s="129">
        <v>13</v>
      </c>
      <c r="B36" s="93">
        <v>5</v>
      </c>
      <c r="C36" s="90" t="s">
        <v>88</v>
      </c>
      <c r="D36" s="172" t="s">
        <v>18</v>
      </c>
      <c r="E36" s="163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98"/>
      <c r="V36" s="12"/>
      <c r="W36" s="12"/>
      <c r="X36" s="12"/>
      <c r="Y36" s="12"/>
      <c r="Z36" s="12"/>
      <c r="AA36" s="12"/>
      <c r="AB36" s="12">
        <v>5</v>
      </c>
      <c r="AC36" s="88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98"/>
      <c r="AZ36" s="98"/>
      <c r="BA36" s="132">
        <f t="shared" ref="BA36" si="10">B37/B36*100</f>
        <v>0</v>
      </c>
    </row>
    <row r="37" spans="1:55" ht="15" x14ac:dyDescent="0.25">
      <c r="A37" s="129"/>
      <c r="B37" s="94"/>
      <c r="C37" s="91" t="s">
        <v>89</v>
      </c>
      <c r="D37" s="170" t="s">
        <v>14</v>
      </c>
      <c r="E37" s="164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99"/>
      <c r="T37" s="99"/>
      <c r="U37" s="99"/>
      <c r="V37" s="83"/>
      <c r="W37" s="83"/>
      <c r="X37" s="83"/>
      <c r="Y37" s="83"/>
      <c r="Z37" s="83"/>
      <c r="AA37" s="83"/>
      <c r="AB37" s="236">
        <v>5</v>
      </c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99"/>
      <c r="AZ37" s="99"/>
      <c r="BA37" s="130"/>
    </row>
    <row r="38" spans="1:55" ht="27" customHeight="1" x14ac:dyDescent="0.25">
      <c r="A38" s="129">
        <v>14</v>
      </c>
      <c r="B38" s="96">
        <v>6</v>
      </c>
      <c r="C38" s="90" t="s">
        <v>90</v>
      </c>
      <c r="D38" s="172" t="s">
        <v>18</v>
      </c>
      <c r="E38" s="165"/>
      <c r="F38" s="12"/>
      <c r="G38" s="6"/>
      <c r="H38" s="6"/>
      <c r="I38" s="6"/>
      <c r="J38" s="6"/>
      <c r="K38" s="6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>
        <v>6</v>
      </c>
      <c r="AC38" s="12"/>
      <c r="AD38" s="88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98"/>
      <c r="AZ38" s="98"/>
      <c r="BA38" s="131">
        <f t="shared" ref="BA38" si="11">B39/B38*100</f>
        <v>0</v>
      </c>
      <c r="BB38" s="15"/>
      <c r="BC38" s="10"/>
    </row>
    <row r="39" spans="1:55" ht="15" x14ac:dyDescent="0.25">
      <c r="A39" s="129"/>
      <c r="B39" s="94"/>
      <c r="C39" s="91" t="s">
        <v>91</v>
      </c>
      <c r="D39" s="170" t="s">
        <v>14</v>
      </c>
      <c r="E39" s="164"/>
      <c r="F39" s="83"/>
      <c r="G39" s="83"/>
      <c r="H39" s="83"/>
      <c r="I39" s="84"/>
      <c r="J39" s="84"/>
      <c r="K39" s="84"/>
      <c r="L39" s="83"/>
      <c r="M39" s="83"/>
      <c r="N39" s="83"/>
      <c r="O39" s="83"/>
      <c r="P39" s="83"/>
      <c r="Q39" s="83"/>
      <c r="R39" s="83"/>
      <c r="S39" s="99"/>
      <c r="T39" s="99"/>
      <c r="U39" s="99"/>
      <c r="V39" s="83"/>
      <c r="W39" s="83"/>
      <c r="X39" s="83"/>
      <c r="Y39" s="83"/>
      <c r="Z39" s="83"/>
      <c r="AA39" s="83"/>
      <c r="AB39" s="236">
        <v>6</v>
      </c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  <c r="AP39" s="83"/>
      <c r="AQ39" s="83"/>
      <c r="AR39" s="83"/>
      <c r="AS39" s="83"/>
      <c r="AT39" s="83"/>
      <c r="AU39" s="83"/>
      <c r="AV39" s="83"/>
      <c r="AW39" s="83"/>
      <c r="AX39" s="83"/>
      <c r="AY39" s="99"/>
      <c r="AZ39" s="99"/>
      <c r="BA39" s="130"/>
      <c r="BC39" s="10"/>
    </row>
    <row r="40" spans="1:55" ht="27" customHeight="1" x14ac:dyDescent="0.25">
      <c r="A40" s="129">
        <v>15</v>
      </c>
      <c r="B40" s="96">
        <v>120</v>
      </c>
      <c r="C40" s="90" t="s">
        <v>92</v>
      </c>
      <c r="D40" s="172" t="s">
        <v>18</v>
      </c>
      <c r="E40" s="163"/>
      <c r="F40" s="12"/>
      <c r="G40" s="12"/>
      <c r="H40" s="12"/>
      <c r="I40" s="6"/>
      <c r="J40" s="6"/>
      <c r="K40" s="6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>
        <v>120</v>
      </c>
      <c r="AC40" s="12"/>
      <c r="AD40" s="12"/>
      <c r="AE40" s="88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  <c r="AY40" s="98"/>
      <c r="AZ40" s="98"/>
      <c r="BA40" s="131">
        <f t="shared" ref="BA40" si="12">B41/B40*100</f>
        <v>0</v>
      </c>
      <c r="BC40" s="10"/>
    </row>
    <row r="41" spans="1:55" ht="15" x14ac:dyDescent="0.25">
      <c r="A41" s="129"/>
      <c r="B41" s="94"/>
      <c r="C41" s="91" t="s">
        <v>93</v>
      </c>
      <c r="D41" s="170" t="s">
        <v>14</v>
      </c>
      <c r="E41" s="164"/>
      <c r="F41" s="83"/>
      <c r="G41" s="83"/>
      <c r="H41" s="83"/>
      <c r="I41" s="84"/>
      <c r="J41" s="84"/>
      <c r="K41" s="84"/>
      <c r="L41" s="83"/>
      <c r="M41" s="83"/>
      <c r="N41" s="83"/>
      <c r="O41" s="83"/>
      <c r="P41" s="83"/>
      <c r="Q41" s="83"/>
      <c r="R41" s="83"/>
      <c r="S41" s="99"/>
      <c r="T41" s="99"/>
      <c r="U41" s="99"/>
      <c r="V41" s="83"/>
      <c r="W41" s="83"/>
      <c r="X41" s="83"/>
      <c r="Y41" s="83"/>
      <c r="Z41" s="83"/>
      <c r="AA41" s="83"/>
      <c r="AB41" s="236">
        <v>120</v>
      </c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99"/>
      <c r="AZ41" s="99"/>
      <c r="BA41" s="130"/>
      <c r="BC41" s="10"/>
    </row>
    <row r="42" spans="1:55" ht="23.25" customHeight="1" x14ac:dyDescent="0.25">
      <c r="A42" s="129">
        <v>16</v>
      </c>
      <c r="B42" s="96">
        <v>1627</v>
      </c>
      <c r="C42" s="90" t="s">
        <v>101</v>
      </c>
      <c r="D42" s="172" t="s">
        <v>18</v>
      </c>
      <c r="E42" s="163"/>
      <c r="F42" s="12"/>
      <c r="G42" s="12"/>
      <c r="H42" s="12"/>
      <c r="I42" s="6"/>
      <c r="J42" s="6"/>
      <c r="K42" s="6"/>
      <c r="L42" s="12"/>
      <c r="M42" s="12"/>
      <c r="N42" s="12"/>
      <c r="O42" s="17"/>
      <c r="P42" s="17"/>
      <c r="Q42" s="12"/>
      <c r="R42" s="12"/>
      <c r="S42" s="17"/>
      <c r="T42" s="12"/>
      <c r="U42" s="12"/>
      <c r="V42" s="17"/>
      <c r="W42" s="12"/>
      <c r="X42" s="12">
        <v>1627</v>
      </c>
      <c r="Y42" s="12"/>
      <c r="Z42" s="12"/>
      <c r="AA42" s="12"/>
      <c r="AB42" s="12">
        <v>621</v>
      </c>
      <c r="AC42" s="12"/>
      <c r="AD42" s="12"/>
      <c r="AE42" s="12"/>
      <c r="AF42" s="88"/>
      <c r="AG42" s="88"/>
      <c r="AH42" s="88"/>
      <c r="AI42" s="88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98"/>
      <c r="AZ42" s="98"/>
      <c r="BA42" s="131">
        <f t="shared" ref="BA42" si="13">B43/B42*100</f>
        <v>0</v>
      </c>
      <c r="BC42" s="10"/>
    </row>
    <row r="43" spans="1:55" ht="13.5" customHeight="1" x14ac:dyDescent="0.25">
      <c r="A43" s="146"/>
      <c r="B43" s="147"/>
      <c r="C43" s="148" t="s">
        <v>102</v>
      </c>
      <c r="D43" s="173" t="s">
        <v>14</v>
      </c>
      <c r="E43" s="166"/>
      <c r="F43" s="149"/>
      <c r="G43" s="149"/>
      <c r="H43" s="149"/>
      <c r="I43" s="150"/>
      <c r="J43" s="150"/>
      <c r="K43" s="150"/>
      <c r="L43" s="149"/>
      <c r="M43" s="149"/>
      <c r="N43" s="149"/>
      <c r="O43" s="149"/>
      <c r="P43" s="149"/>
      <c r="Q43" s="149"/>
      <c r="R43" s="149"/>
      <c r="S43" s="151"/>
      <c r="T43" s="151"/>
      <c r="U43" s="151"/>
      <c r="V43" s="149"/>
      <c r="W43" s="149"/>
      <c r="X43" s="233">
        <v>1006</v>
      </c>
      <c r="Y43" s="149"/>
      <c r="Z43" s="149"/>
      <c r="AA43" s="149"/>
      <c r="AB43" s="237">
        <v>621</v>
      </c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51"/>
      <c r="AZ43" s="151"/>
      <c r="BA43" s="152"/>
      <c r="BC43" s="10"/>
    </row>
    <row r="44" spans="1:55" ht="24.75" customHeight="1" x14ac:dyDescent="0.25">
      <c r="A44" s="129">
        <v>17</v>
      </c>
      <c r="B44" s="96">
        <v>467</v>
      </c>
      <c r="C44" s="90" t="s">
        <v>103</v>
      </c>
      <c r="D44" s="174" t="s">
        <v>18</v>
      </c>
      <c r="E44" s="163"/>
      <c r="F44" s="12"/>
      <c r="G44" s="12"/>
      <c r="H44" s="12"/>
      <c r="I44" s="6"/>
      <c r="J44" s="6"/>
      <c r="K44" s="6"/>
      <c r="L44" s="12"/>
      <c r="M44" s="12"/>
      <c r="N44" s="12"/>
      <c r="O44" s="12"/>
      <c r="P44" s="12"/>
      <c r="Q44" s="12"/>
      <c r="R44" s="12"/>
      <c r="S44" s="98"/>
      <c r="T44" s="98"/>
      <c r="U44" s="98"/>
      <c r="V44" s="12"/>
      <c r="W44" s="12"/>
      <c r="X44" s="12"/>
      <c r="Y44" s="12"/>
      <c r="Z44" s="12"/>
      <c r="AA44" s="12"/>
      <c r="AB44" s="12">
        <v>467</v>
      </c>
      <c r="AC44" s="12"/>
      <c r="AD44" s="12"/>
      <c r="AE44" s="12"/>
      <c r="AF44" s="12"/>
      <c r="AG44" s="12"/>
      <c r="AH44" s="12"/>
      <c r="AI44" s="12"/>
      <c r="AJ44" s="88"/>
      <c r="AK44" s="88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98"/>
      <c r="AZ44" s="98"/>
      <c r="BA44" s="131">
        <f t="shared" ref="BA44:BA52" si="14">B45/B44*100</f>
        <v>0</v>
      </c>
      <c r="BC44" s="10"/>
    </row>
    <row r="45" spans="1:55" ht="15" x14ac:dyDescent="0.25">
      <c r="A45" s="129"/>
      <c r="B45" s="94"/>
      <c r="C45" s="91" t="s">
        <v>104</v>
      </c>
      <c r="D45" s="175" t="s">
        <v>14</v>
      </c>
      <c r="E45" s="164"/>
      <c r="F45" s="83"/>
      <c r="G45" s="83"/>
      <c r="H45" s="83"/>
      <c r="I45" s="84"/>
      <c r="J45" s="84"/>
      <c r="K45" s="84"/>
      <c r="L45" s="83"/>
      <c r="M45" s="83"/>
      <c r="N45" s="83"/>
      <c r="O45" s="83"/>
      <c r="P45" s="83"/>
      <c r="Q45" s="83"/>
      <c r="R45" s="83"/>
      <c r="S45" s="99"/>
      <c r="T45" s="99"/>
      <c r="U45" s="99"/>
      <c r="V45" s="83"/>
      <c r="W45" s="83"/>
      <c r="X45" s="83"/>
      <c r="Y45" s="83"/>
      <c r="Z45" s="83"/>
      <c r="AA45" s="83"/>
      <c r="AB45" s="236">
        <v>467</v>
      </c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99"/>
      <c r="AZ45" s="99"/>
      <c r="BA45" s="157"/>
      <c r="BC45" s="10"/>
    </row>
    <row r="46" spans="1:55" ht="23.25" customHeight="1" x14ac:dyDescent="0.25">
      <c r="A46" s="129">
        <v>18</v>
      </c>
      <c r="B46" s="93">
        <v>3076</v>
      </c>
      <c r="C46" s="90" t="s">
        <v>105</v>
      </c>
      <c r="D46" s="174" t="s">
        <v>18</v>
      </c>
      <c r="E46" s="163"/>
      <c r="F46" s="12"/>
      <c r="G46" s="12"/>
      <c r="H46" s="12"/>
      <c r="I46" s="6"/>
      <c r="J46" s="6"/>
      <c r="K46" s="6"/>
      <c r="L46" s="12"/>
      <c r="M46" s="12"/>
      <c r="N46" s="12"/>
      <c r="O46" s="12"/>
      <c r="P46" s="12"/>
      <c r="Q46" s="12"/>
      <c r="R46" s="12"/>
      <c r="S46" s="98"/>
      <c r="T46" s="98"/>
      <c r="U46" s="98"/>
      <c r="V46" s="12"/>
      <c r="W46" s="12"/>
      <c r="X46" s="12"/>
      <c r="Y46" s="12"/>
      <c r="Z46" s="12"/>
      <c r="AA46" s="12"/>
      <c r="AB46" s="12">
        <v>3076</v>
      </c>
      <c r="AC46" s="12"/>
      <c r="AD46" s="12"/>
      <c r="AE46" s="12"/>
      <c r="AF46" s="12"/>
      <c r="AG46" s="12"/>
      <c r="AH46" s="12"/>
      <c r="AI46" s="12"/>
      <c r="AJ46" s="12"/>
      <c r="AK46" s="12"/>
      <c r="AL46" s="88"/>
      <c r="AM46" s="88"/>
      <c r="AN46" s="88"/>
      <c r="AO46" s="88"/>
      <c r="AP46" s="88"/>
      <c r="AQ46" s="88"/>
      <c r="AR46" s="88"/>
      <c r="AS46" s="88"/>
      <c r="AT46" s="12"/>
      <c r="AU46" s="12"/>
      <c r="AV46" s="12"/>
      <c r="AW46" s="12"/>
      <c r="AX46" s="12"/>
      <c r="AY46" s="98"/>
      <c r="AZ46" s="98"/>
      <c r="BA46" s="131">
        <f t="shared" si="14"/>
        <v>0</v>
      </c>
      <c r="BC46" s="10"/>
    </row>
    <row r="47" spans="1:55" ht="15" x14ac:dyDescent="0.25">
      <c r="A47" s="129"/>
      <c r="B47" s="94"/>
      <c r="C47" s="91" t="s">
        <v>106</v>
      </c>
      <c r="D47" s="175" t="s">
        <v>14</v>
      </c>
      <c r="E47" s="164"/>
      <c r="F47" s="83"/>
      <c r="G47" s="83"/>
      <c r="H47" s="83"/>
      <c r="I47" s="84"/>
      <c r="J47" s="84"/>
      <c r="K47" s="84"/>
      <c r="L47" s="83"/>
      <c r="M47" s="83"/>
      <c r="N47" s="83"/>
      <c r="O47" s="83"/>
      <c r="P47" s="83"/>
      <c r="Q47" s="83"/>
      <c r="R47" s="83"/>
      <c r="S47" s="99"/>
      <c r="T47" s="99"/>
      <c r="U47" s="99"/>
      <c r="V47" s="83"/>
      <c r="W47" s="83"/>
      <c r="X47" s="83"/>
      <c r="Y47" s="83"/>
      <c r="Z47" s="83"/>
      <c r="AA47" s="83"/>
      <c r="AB47" s="236">
        <v>187</v>
      </c>
      <c r="AC47" s="83"/>
      <c r="AD47" s="83"/>
      <c r="AE47" s="83"/>
      <c r="AF47" s="340">
        <v>1413</v>
      </c>
      <c r="AG47" s="83"/>
      <c r="AH47" s="83"/>
      <c r="AI47" s="83"/>
      <c r="AJ47" s="83"/>
      <c r="AK47" s="83"/>
      <c r="AL47" s="83"/>
      <c r="AM47" s="83"/>
      <c r="AN47" s="83"/>
      <c r="AO47" s="83"/>
      <c r="AP47" s="83"/>
      <c r="AQ47" s="83"/>
      <c r="AR47" s="83"/>
      <c r="AS47" s="83"/>
      <c r="AT47" s="83"/>
      <c r="AU47" s="83"/>
      <c r="AV47" s="83"/>
      <c r="AW47" s="83"/>
      <c r="AX47" s="83"/>
      <c r="AY47" s="99"/>
      <c r="AZ47" s="99"/>
      <c r="BA47" s="157"/>
      <c r="BC47" s="10"/>
    </row>
    <row r="48" spans="1:55" ht="15" x14ac:dyDescent="0.25">
      <c r="A48" s="129">
        <v>19</v>
      </c>
      <c r="B48" s="93">
        <v>168</v>
      </c>
      <c r="C48" s="90" t="s">
        <v>107</v>
      </c>
      <c r="D48" s="174" t="s">
        <v>18</v>
      </c>
      <c r="E48" s="163"/>
      <c r="F48" s="12"/>
      <c r="G48" s="12"/>
      <c r="H48" s="12"/>
      <c r="I48" s="6"/>
      <c r="J48" s="6"/>
      <c r="K48" s="6"/>
      <c r="L48" s="12"/>
      <c r="M48" s="12"/>
      <c r="N48" s="12"/>
      <c r="O48" s="12"/>
      <c r="P48" s="12"/>
      <c r="Q48" s="12"/>
      <c r="R48" s="12"/>
      <c r="S48" s="98"/>
      <c r="T48" s="98"/>
      <c r="U48" s="98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88"/>
      <c r="AU48" s="12"/>
      <c r="AV48" s="12"/>
      <c r="AW48" s="12"/>
      <c r="AX48" s="12"/>
      <c r="AY48" s="98"/>
      <c r="AZ48" s="98"/>
      <c r="BA48" s="131">
        <f t="shared" si="14"/>
        <v>0</v>
      </c>
      <c r="BC48" s="10"/>
    </row>
    <row r="49" spans="1:55" ht="15" x14ac:dyDescent="0.25">
      <c r="A49" s="129"/>
      <c r="B49" s="94"/>
      <c r="C49" s="91" t="s">
        <v>108</v>
      </c>
      <c r="D49" s="175" t="s">
        <v>14</v>
      </c>
      <c r="E49" s="164"/>
      <c r="F49" s="83"/>
      <c r="G49" s="83"/>
      <c r="H49" s="83"/>
      <c r="I49" s="84"/>
      <c r="J49" s="84"/>
      <c r="K49" s="84"/>
      <c r="L49" s="83"/>
      <c r="M49" s="83"/>
      <c r="N49" s="83"/>
      <c r="O49" s="83"/>
      <c r="P49" s="83"/>
      <c r="Q49" s="83"/>
      <c r="R49" s="83"/>
      <c r="S49" s="99"/>
      <c r="T49" s="99"/>
      <c r="U49" s="99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3"/>
      <c r="AK49" s="83"/>
      <c r="AL49" s="83"/>
      <c r="AM49" s="83"/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99"/>
      <c r="AZ49" s="99"/>
      <c r="BA49" s="157"/>
      <c r="BC49" s="10"/>
    </row>
    <row r="50" spans="1:55" ht="34.5" customHeight="1" x14ac:dyDescent="0.25">
      <c r="A50" s="129">
        <v>20</v>
      </c>
      <c r="B50" s="93">
        <v>78</v>
      </c>
      <c r="C50" s="90" t="s">
        <v>112</v>
      </c>
      <c r="D50" s="174" t="s">
        <v>18</v>
      </c>
      <c r="E50" s="163"/>
      <c r="F50" s="12"/>
      <c r="G50" s="12"/>
      <c r="H50" s="12"/>
      <c r="I50" s="6"/>
      <c r="J50" s="6"/>
      <c r="K50" s="6"/>
      <c r="L50" s="12"/>
      <c r="M50" s="12"/>
      <c r="N50" s="12"/>
      <c r="O50" s="12"/>
      <c r="P50" s="12"/>
      <c r="Q50" s="12"/>
      <c r="R50" s="12"/>
      <c r="S50" s="98"/>
      <c r="T50" s="98"/>
      <c r="U50" s="98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  <c r="AU50" s="88"/>
      <c r="AV50" s="12"/>
      <c r="AW50" s="12"/>
      <c r="AX50" s="12"/>
      <c r="AY50" s="98"/>
      <c r="AZ50" s="98"/>
      <c r="BA50" s="131">
        <f t="shared" si="14"/>
        <v>0</v>
      </c>
      <c r="BC50" s="10"/>
    </row>
    <row r="51" spans="1:55" ht="15" x14ac:dyDescent="0.25">
      <c r="A51" s="129"/>
      <c r="B51" s="94"/>
      <c r="C51" s="91" t="s">
        <v>109</v>
      </c>
      <c r="D51" s="175" t="s">
        <v>14</v>
      </c>
      <c r="E51" s="164"/>
      <c r="F51" s="83"/>
      <c r="G51" s="83"/>
      <c r="H51" s="83"/>
      <c r="I51" s="84"/>
      <c r="J51" s="84"/>
      <c r="K51" s="84"/>
      <c r="L51" s="83"/>
      <c r="M51" s="83"/>
      <c r="N51" s="83"/>
      <c r="O51" s="83"/>
      <c r="P51" s="83"/>
      <c r="Q51" s="83"/>
      <c r="R51" s="83"/>
      <c r="S51" s="99"/>
      <c r="T51" s="99"/>
      <c r="U51" s="99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  <c r="AO51" s="83"/>
      <c r="AP51" s="83"/>
      <c r="AQ51" s="83"/>
      <c r="AR51" s="83"/>
      <c r="AS51" s="83"/>
      <c r="AT51" s="83"/>
      <c r="AU51" s="83"/>
      <c r="AV51" s="83"/>
      <c r="AW51" s="83"/>
      <c r="AX51" s="83"/>
      <c r="AY51" s="99"/>
      <c r="AZ51" s="99"/>
      <c r="BA51" s="157"/>
      <c r="BC51" s="10"/>
    </row>
    <row r="52" spans="1:55" ht="23.25" customHeight="1" x14ac:dyDescent="0.25">
      <c r="A52" s="129">
        <v>21</v>
      </c>
      <c r="B52" s="93">
        <v>921</v>
      </c>
      <c r="C52" s="90" t="s">
        <v>110</v>
      </c>
      <c r="D52" s="174" t="s">
        <v>18</v>
      </c>
      <c r="E52" s="163"/>
      <c r="F52" s="12"/>
      <c r="G52" s="12"/>
      <c r="H52" s="12"/>
      <c r="I52" s="6"/>
      <c r="J52" s="6"/>
      <c r="K52" s="6"/>
      <c r="L52" s="12"/>
      <c r="M52" s="12"/>
      <c r="N52" s="12"/>
      <c r="O52" s="12"/>
      <c r="P52" s="12"/>
      <c r="Q52" s="12"/>
      <c r="R52" s="12"/>
      <c r="S52" s="98"/>
      <c r="T52" s="98"/>
      <c r="U52" s="98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88"/>
      <c r="AW52" s="88"/>
      <c r="AX52" s="88"/>
      <c r="AY52" s="102"/>
      <c r="AZ52" s="102"/>
      <c r="BA52" s="131">
        <f t="shared" si="14"/>
        <v>0</v>
      </c>
      <c r="BC52" s="10"/>
    </row>
    <row r="53" spans="1:55" ht="15.75" thickBot="1" x14ac:dyDescent="0.3">
      <c r="A53" s="133"/>
      <c r="B53" s="134"/>
      <c r="C53" s="135" t="s">
        <v>111</v>
      </c>
      <c r="D53" s="176" t="s">
        <v>14</v>
      </c>
      <c r="E53" s="167"/>
      <c r="F53" s="136"/>
      <c r="G53" s="136"/>
      <c r="H53" s="136"/>
      <c r="I53" s="137"/>
      <c r="J53" s="137"/>
      <c r="K53" s="137"/>
      <c r="L53" s="136"/>
      <c r="M53" s="136"/>
      <c r="N53" s="136"/>
      <c r="O53" s="136"/>
      <c r="P53" s="136"/>
      <c r="Q53" s="136"/>
      <c r="R53" s="136"/>
      <c r="S53" s="138"/>
      <c r="T53" s="138"/>
      <c r="U53" s="138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8"/>
      <c r="AZ53" s="138"/>
      <c r="BA53" s="158"/>
      <c r="BC53" s="10"/>
    </row>
    <row r="54" spans="1:55" ht="27.75" customHeight="1" x14ac:dyDescent="0.2">
      <c r="A54" s="153" t="s">
        <v>24</v>
      </c>
      <c r="B54" s="154">
        <f>SUM(B12,B14,B16,B18,B20,B24,B26,B28,B30,B32,B34,B36,B38,B40,B42,B44,B46,B48,B50,B52)</f>
        <v>18000</v>
      </c>
      <c r="J54" s="8"/>
      <c r="K54" s="8"/>
      <c r="L54" s="8"/>
      <c r="M54" s="8"/>
      <c r="N54" s="8"/>
      <c r="O54" s="8"/>
      <c r="P54" s="8"/>
      <c r="Q54" s="8"/>
      <c r="R54" s="8"/>
      <c r="S54" s="301"/>
      <c r="T54" s="301"/>
      <c r="U54" s="301"/>
      <c r="V54" s="155"/>
      <c r="W54" s="8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301"/>
      <c r="AZ54" s="301"/>
      <c r="BA54" s="156"/>
      <c r="BB54" s="89"/>
    </row>
    <row r="55" spans="1:55" ht="24" customHeight="1" x14ac:dyDescent="0.2">
      <c r="A55" s="139" t="s">
        <v>25</v>
      </c>
      <c r="B55" s="206">
        <f>H13+L13+P13+P15+P17+P19+T21+T23+X21+X25+X29+X33+X43+AB35+AB37+AB39+AB41+AB43+AB45+AB47+AF47</f>
        <v>15865</v>
      </c>
      <c r="D55" s="300" t="s">
        <v>66</v>
      </c>
      <c r="E55" s="300"/>
      <c r="F55" s="300"/>
      <c r="G55" s="300"/>
      <c r="H55" s="300"/>
      <c r="I55" s="300"/>
      <c r="J55" s="300"/>
      <c r="K55" s="300"/>
      <c r="L55" s="300"/>
      <c r="M55" s="300"/>
      <c r="N55" s="300"/>
      <c r="T55" s="300" t="s">
        <v>97</v>
      </c>
      <c r="U55" s="300"/>
      <c r="V55" s="300"/>
      <c r="W55" s="300"/>
      <c r="X55" s="300"/>
      <c r="Y55" s="300"/>
      <c r="Z55" s="300"/>
      <c r="AA55" s="300"/>
      <c r="AB55" s="300"/>
      <c r="AC55" s="300"/>
      <c r="AD55" s="300"/>
      <c r="AE55" s="300"/>
      <c r="AK55" s="300" t="s">
        <v>98</v>
      </c>
      <c r="AL55" s="300"/>
      <c r="AM55" s="300"/>
      <c r="AN55" s="300"/>
      <c r="AO55" s="300"/>
      <c r="AP55" s="300"/>
      <c r="AQ55" s="300"/>
      <c r="AR55" s="300"/>
      <c r="AS55" s="300"/>
      <c r="AT55" s="300"/>
      <c r="AU55" s="300"/>
      <c r="AV55" s="300"/>
      <c r="BA55" s="140"/>
    </row>
    <row r="56" spans="1:55" ht="21.75" customHeight="1" x14ac:dyDescent="0.2">
      <c r="A56" s="141" t="s">
        <v>26</v>
      </c>
      <c r="B56" s="142">
        <f>B55/B54*100</f>
        <v>88.138888888888886</v>
      </c>
      <c r="D56" s="4"/>
      <c r="K56" s="4"/>
      <c r="BA56" s="107"/>
    </row>
    <row r="57" spans="1:55" ht="12.75" customHeight="1" x14ac:dyDescent="0.2">
      <c r="A57" s="108"/>
      <c r="B57" s="20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16"/>
      <c r="P57" s="16"/>
      <c r="Q57" s="16"/>
      <c r="R57" s="16"/>
      <c r="T57" s="306"/>
      <c r="U57" s="306"/>
      <c r="V57" s="306"/>
      <c r="W57" s="306"/>
      <c r="X57" s="306"/>
      <c r="Y57" s="306"/>
      <c r="Z57" s="306"/>
      <c r="AA57" s="306"/>
      <c r="AB57" s="306"/>
      <c r="AC57" s="306"/>
      <c r="AD57" s="306"/>
      <c r="AE57" s="306"/>
      <c r="AF57" s="16"/>
      <c r="AG57" s="16"/>
      <c r="AH57" s="16"/>
      <c r="AI57" s="16"/>
      <c r="AJ57" s="1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16"/>
      <c r="AX57" s="16"/>
      <c r="AY57" s="16"/>
      <c r="AZ57" s="16"/>
      <c r="BA57" s="107"/>
    </row>
    <row r="58" spans="1:55" ht="12.75" customHeight="1" thickBot="1" x14ac:dyDescent="0.25">
      <c r="A58" s="143"/>
      <c r="B58" s="104"/>
      <c r="C58" s="144"/>
      <c r="D58" s="305"/>
      <c r="E58" s="305"/>
      <c r="F58" s="305"/>
      <c r="G58" s="305"/>
      <c r="H58" s="305"/>
      <c r="I58" s="305"/>
      <c r="J58" s="305"/>
      <c r="K58" s="305"/>
      <c r="L58" s="305"/>
      <c r="M58" s="305"/>
      <c r="N58" s="305"/>
      <c r="O58" s="144"/>
      <c r="P58" s="144"/>
      <c r="Q58" s="144"/>
      <c r="R58" s="144"/>
      <c r="S58" s="144"/>
      <c r="T58" s="305"/>
      <c r="U58" s="305"/>
      <c r="V58" s="305"/>
      <c r="W58" s="305"/>
      <c r="X58" s="305"/>
      <c r="Y58" s="305"/>
      <c r="Z58" s="305"/>
      <c r="AA58" s="305"/>
      <c r="AB58" s="305"/>
      <c r="AC58" s="305"/>
      <c r="AD58" s="305"/>
      <c r="AE58" s="305"/>
      <c r="AF58" s="144"/>
      <c r="AG58" s="144"/>
      <c r="AH58" s="144"/>
      <c r="AI58" s="144"/>
      <c r="AJ58" s="144"/>
      <c r="AK58" s="305"/>
      <c r="AL58" s="305"/>
      <c r="AM58" s="305"/>
      <c r="AN58" s="305"/>
      <c r="AO58" s="305"/>
      <c r="AP58" s="305"/>
      <c r="AQ58" s="305"/>
      <c r="AR58" s="305"/>
      <c r="AS58" s="305"/>
      <c r="AT58" s="305"/>
      <c r="AU58" s="305"/>
      <c r="AV58" s="305"/>
      <c r="AW58" s="144"/>
      <c r="AX58" s="144"/>
      <c r="AY58" s="144"/>
      <c r="AZ58" s="144"/>
      <c r="BA58" s="112"/>
    </row>
    <row r="59" spans="1:55" ht="12.75" customHeight="1" x14ac:dyDescent="0.2">
      <c r="A59" s="207"/>
      <c r="B59" s="208"/>
      <c r="C59" s="207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209"/>
      <c r="O59" s="207"/>
      <c r="P59" s="207"/>
      <c r="Q59" s="207"/>
      <c r="R59" s="207"/>
      <c r="S59" s="207"/>
      <c r="T59" s="209"/>
      <c r="U59" s="209"/>
      <c r="V59" s="209"/>
      <c r="W59" s="209"/>
      <c r="X59" s="209"/>
      <c r="Y59" s="209"/>
      <c r="Z59" s="209"/>
      <c r="AA59" s="209"/>
      <c r="AB59" s="209"/>
      <c r="AC59" s="209"/>
      <c r="AD59" s="209"/>
      <c r="AE59" s="209"/>
      <c r="AF59" s="207"/>
      <c r="AG59" s="207"/>
      <c r="AH59" s="207"/>
      <c r="AI59" s="207"/>
      <c r="AJ59" s="207"/>
      <c r="AK59" s="209"/>
      <c r="AL59" s="209"/>
      <c r="AM59" s="209"/>
      <c r="AN59" s="209"/>
      <c r="AO59" s="209"/>
      <c r="AP59" s="209"/>
      <c r="AQ59" s="209"/>
      <c r="AR59" s="209"/>
      <c r="AS59" s="209"/>
      <c r="AT59" s="209"/>
      <c r="AU59" s="209"/>
      <c r="AV59" s="209"/>
      <c r="AW59" s="207"/>
      <c r="AX59" s="207"/>
      <c r="AY59" s="207"/>
      <c r="AZ59" s="207"/>
      <c r="BA59" s="207"/>
    </row>
    <row r="60" spans="1:55" ht="12.75" customHeight="1" x14ac:dyDescent="0.2">
      <c r="A60" s="207"/>
      <c r="B60" s="208"/>
      <c r="C60" s="207"/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207"/>
      <c r="P60" s="207"/>
      <c r="Q60" s="207"/>
      <c r="R60" s="207"/>
      <c r="S60" s="207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7"/>
      <c r="AG60" s="207"/>
      <c r="AH60" s="207"/>
      <c r="AI60" s="207"/>
      <c r="AJ60" s="207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7"/>
      <c r="AX60" s="207"/>
      <c r="AY60" s="207"/>
      <c r="AZ60" s="207"/>
      <c r="BA60" s="207"/>
    </row>
    <row r="61" spans="1:55" ht="12.75" customHeight="1" x14ac:dyDescent="0.2">
      <c r="A61" s="207"/>
      <c r="B61" s="208"/>
      <c r="C61" s="207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7"/>
      <c r="P61" s="207"/>
      <c r="Q61" s="207"/>
      <c r="R61" s="207"/>
      <c r="S61" s="207"/>
      <c r="T61" s="209"/>
      <c r="U61" s="209"/>
      <c r="V61" s="209"/>
      <c r="W61" s="209"/>
      <c r="X61" s="209"/>
      <c r="Y61" s="209"/>
      <c r="Z61" s="209"/>
      <c r="AA61" s="209"/>
      <c r="AB61" s="209"/>
      <c r="AC61" s="209"/>
      <c r="AD61" s="209"/>
      <c r="AE61" s="209"/>
      <c r="AF61" s="207"/>
      <c r="AG61" s="207"/>
      <c r="AH61" s="207"/>
      <c r="AI61" s="207"/>
      <c r="AJ61" s="207"/>
      <c r="AK61" s="209"/>
      <c r="AL61" s="209"/>
      <c r="AM61" s="209"/>
      <c r="AN61" s="209"/>
      <c r="AO61" s="209"/>
      <c r="AP61" s="209"/>
      <c r="AQ61" s="209"/>
      <c r="AR61" s="209"/>
      <c r="AS61" s="209"/>
      <c r="AT61" s="209"/>
      <c r="AU61" s="209"/>
      <c r="AV61" s="209"/>
      <c r="AW61" s="207"/>
      <c r="AX61" s="207"/>
      <c r="AY61" s="207"/>
      <c r="AZ61" s="207"/>
      <c r="BA61" s="207"/>
    </row>
    <row r="62" spans="1:55" ht="12.75" customHeight="1" x14ac:dyDescent="0.2">
      <c r="A62" s="207"/>
      <c r="B62" s="208"/>
      <c r="C62" s="207"/>
      <c r="D62" s="209"/>
      <c r="E62" s="209"/>
      <c r="F62" s="209"/>
      <c r="G62" s="209"/>
      <c r="H62" s="209"/>
      <c r="I62" s="209"/>
      <c r="J62" s="209"/>
      <c r="K62" s="209"/>
      <c r="L62" s="209"/>
      <c r="M62" s="209"/>
      <c r="N62" s="209"/>
      <c r="O62" s="210" t="s">
        <v>141</v>
      </c>
      <c r="P62" s="207"/>
      <c r="Q62" s="207"/>
      <c r="R62" s="207"/>
      <c r="S62" s="207"/>
      <c r="T62" s="209"/>
      <c r="U62" s="209"/>
      <c r="V62" s="209"/>
      <c r="W62" s="209"/>
      <c r="X62" s="209"/>
      <c r="Y62" s="209"/>
      <c r="Z62" s="209"/>
      <c r="AA62" s="209"/>
      <c r="AB62" s="209"/>
      <c r="AC62" s="209"/>
      <c r="AD62" s="209"/>
      <c r="AE62" s="209"/>
      <c r="AF62" s="207"/>
      <c r="AG62" s="207"/>
      <c r="AH62" s="207"/>
      <c r="AI62" s="207"/>
      <c r="AJ62" s="207"/>
      <c r="AK62" s="209"/>
      <c r="AL62" s="209"/>
      <c r="AM62" s="209"/>
      <c r="AN62" s="209"/>
      <c r="AO62" s="209"/>
      <c r="AP62" s="209"/>
      <c r="AQ62" s="209"/>
      <c r="AR62" s="209"/>
      <c r="AS62" s="209"/>
      <c r="AT62" s="209"/>
      <c r="AU62" s="209"/>
      <c r="AV62" s="209"/>
      <c r="AW62" s="207"/>
      <c r="AX62" s="207"/>
      <c r="AY62" s="207"/>
      <c r="AZ62" s="207"/>
      <c r="BA62" s="207"/>
    </row>
    <row r="63" spans="1:55" ht="12.75" customHeight="1" x14ac:dyDescent="0.2">
      <c r="A63" s="207"/>
      <c r="B63" s="208"/>
      <c r="C63" s="207"/>
      <c r="D63" s="209"/>
      <c r="E63" s="209"/>
      <c r="F63" s="209"/>
      <c r="G63" s="209"/>
      <c r="H63" s="209"/>
      <c r="I63" s="209"/>
      <c r="J63" s="209"/>
      <c r="K63" s="209"/>
      <c r="L63" s="209"/>
      <c r="M63" s="209"/>
      <c r="N63" s="209"/>
      <c r="O63" s="211" t="s">
        <v>140</v>
      </c>
      <c r="P63" s="207"/>
      <c r="Q63" s="207"/>
      <c r="R63" s="207"/>
      <c r="S63" s="207"/>
      <c r="T63" s="209"/>
      <c r="U63" s="209"/>
      <c r="V63" s="209"/>
      <c r="W63" s="209"/>
      <c r="X63" s="209"/>
      <c r="Y63" s="209"/>
      <c r="Z63" s="209"/>
      <c r="AA63" s="209"/>
      <c r="AB63" s="209"/>
      <c r="AC63" s="209"/>
      <c r="AD63" s="209"/>
      <c r="AE63" s="209"/>
      <c r="AF63" s="207"/>
      <c r="AG63" s="207"/>
      <c r="AH63" s="207"/>
      <c r="AI63" s="207"/>
      <c r="AJ63" s="207"/>
      <c r="AK63" s="209"/>
      <c r="AL63" s="209"/>
      <c r="AM63" s="209"/>
      <c r="AN63" s="209"/>
      <c r="AO63" s="209"/>
      <c r="AP63" s="209"/>
      <c r="AQ63" s="209"/>
      <c r="AR63" s="209"/>
      <c r="AS63" s="209"/>
      <c r="AT63" s="209"/>
      <c r="AU63" s="209"/>
      <c r="AV63" s="209"/>
      <c r="AW63" s="207"/>
      <c r="AX63" s="207"/>
      <c r="AY63" s="207"/>
      <c r="AZ63" s="207"/>
      <c r="BA63" s="207"/>
    </row>
    <row r="65" spans="1:56" ht="12.75" customHeight="1" x14ac:dyDescent="0.2">
      <c r="A65" s="291" t="s">
        <v>27</v>
      </c>
      <c r="B65" s="291" t="s">
        <v>27</v>
      </c>
      <c r="C65" s="291" t="s">
        <v>28</v>
      </c>
      <c r="D65" s="22"/>
      <c r="E65" s="23"/>
      <c r="F65" s="24" t="s">
        <v>17</v>
      </c>
      <c r="G65" s="25"/>
      <c r="H65" s="293" t="s">
        <v>6</v>
      </c>
      <c r="I65" s="294"/>
      <c r="J65" s="294"/>
      <c r="K65" s="295"/>
      <c r="L65" s="296" t="s">
        <v>7</v>
      </c>
      <c r="M65" s="296"/>
      <c r="N65" s="296"/>
      <c r="O65" s="296"/>
      <c r="P65" s="287" t="s">
        <v>5</v>
      </c>
      <c r="Q65" s="287"/>
      <c r="R65" s="287"/>
      <c r="S65" s="287"/>
      <c r="T65" s="288" t="s">
        <v>1</v>
      </c>
      <c r="U65" s="288"/>
      <c r="V65" s="288"/>
      <c r="W65" s="288"/>
      <c r="X65" s="289" t="s">
        <v>0</v>
      </c>
      <c r="Y65" s="289"/>
      <c r="Z65" s="289"/>
      <c r="AA65" s="289"/>
      <c r="AB65" s="290" t="s">
        <v>2</v>
      </c>
      <c r="AC65" s="290"/>
      <c r="AD65" s="290"/>
      <c r="AE65" s="290"/>
      <c r="AF65" s="344" t="s">
        <v>8</v>
      </c>
      <c r="AG65" s="344"/>
      <c r="AH65" s="344"/>
      <c r="AI65" s="344"/>
      <c r="AJ65" s="280" t="s">
        <v>9</v>
      </c>
      <c r="AK65" s="280"/>
      <c r="AL65" s="280"/>
      <c r="AM65" s="280"/>
      <c r="AN65" s="281" t="s">
        <v>10</v>
      </c>
      <c r="AO65" s="281"/>
      <c r="AP65" s="281"/>
      <c r="AQ65" s="281"/>
      <c r="AR65" s="282" t="s">
        <v>11</v>
      </c>
      <c r="AS65" s="282"/>
      <c r="AT65" s="282"/>
      <c r="AU65" s="282"/>
      <c r="AV65" s="283" t="s">
        <v>12</v>
      </c>
      <c r="AW65" s="283"/>
      <c r="AX65" s="283"/>
      <c r="AY65" s="283"/>
      <c r="AZ65" s="284" t="s">
        <v>13</v>
      </c>
      <c r="BA65" s="285"/>
      <c r="BB65" s="285"/>
      <c r="BC65" s="286"/>
      <c r="BD65" s="276" t="s">
        <v>4</v>
      </c>
    </row>
    <row r="66" spans="1:56" ht="12.75" customHeight="1" x14ac:dyDescent="0.2">
      <c r="A66" s="292"/>
      <c r="B66" s="292"/>
      <c r="C66" s="292"/>
      <c r="D66" s="22"/>
      <c r="E66" s="23"/>
      <c r="F66" s="26"/>
      <c r="G66" s="25"/>
      <c r="H66" s="22">
        <v>1</v>
      </c>
      <c r="I66" s="22">
        <v>2</v>
      </c>
      <c r="J66" s="22">
        <v>3</v>
      </c>
      <c r="K66" s="22">
        <v>4</v>
      </c>
      <c r="L66" s="22">
        <v>1</v>
      </c>
      <c r="M66" s="22">
        <v>2</v>
      </c>
      <c r="N66" s="22">
        <v>3</v>
      </c>
      <c r="O66" s="22">
        <v>4</v>
      </c>
      <c r="P66" s="22">
        <v>1</v>
      </c>
      <c r="Q66" s="22">
        <v>2</v>
      </c>
      <c r="R66" s="22">
        <v>3</v>
      </c>
      <c r="S66" s="22">
        <v>4</v>
      </c>
      <c r="T66" s="22">
        <v>1</v>
      </c>
      <c r="U66" s="22">
        <v>2</v>
      </c>
      <c r="V66" s="22">
        <v>3</v>
      </c>
      <c r="W66" s="22">
        <v>4</v>
      </c>
      <c r="X66" s="22">
        <v>1</v>
      </c>
      <c r="Y66" s="22">
        <v>2</v>
      </c>
      <c r="Z66" s="22">
        <v>3</v>
      </c>
      <c r="AA66" s="22">
        <v>4</v>
      </c>
      <c r="AB66" s="22">
        <v>1</v>
      </c>
      <c r="AC66" s="22">
        <v>2</v>
      </c>
      <c r="AD66" s="22">
        <v>3</v>
      </c>
      <c r="AE66" s="22">
        <v>4</v>
      </c>
      <c r="AF66" s="22">
        <v>1</v>
      </c>
      <c r="AG66" s="22">
        <v>2</v>
      </c>
      <c r="AH66" s="22">
        <v>3</v>
      </c>
      <c r="AI66" s="22">
        <v>4</v>
      </c>
      <c r="AJ66" s="22">
        <v>1</v>
      </c>
      <c r="AK66" s="22">
        <v>2</v>
      </c>
      <c r="AL66" s="22">
        <v>3</v>
      </c>
      <c r="AM66" s="22">
        <v>4</v>
      </c>
      <c r="AN66" s="22">
        <v>1</v>
      </c>
      <c r="AO66" s="22">
        <v>2</v>
      </c>
      <c r="AP66" s="22">
        <v>3</v>
      </c>
      <c r="AQ66" s="22">
        <v>4</v>
      </c>
      <c r="AR66" s="22">
        <v>1</v>
      </c>
      <c r="AS66" s="22">
        <v>2</v>
      </c>
      <c r="AT66" s="22">
        <v>3</v>
      </c>
      <c r="AU66" s="22">
        <v>4</v>
      </c>
      <c r="AV66" s="22">
        <v>1</v>
      </c>
      <c r="AW66" s="22">
        <v>2</v>
      </c>
      <c r="AX66" s="22">
        <v>3</v>
      </c>
      <c r="AY66" s="22">
        <v>4</v>
      </c>
      <c r="AZ66" s="22">
        <v>1</v>
      </c>
      <c r="BA66" s="22">
        <v>2</v>
      </c>
      <c r="BB66" s="22">
        <v>3</v>
      </c>
      <c r="BC66" s="22">
        <v>4</v>
      </c>
      <c r="BD66" s="276"/>
    </row>
    <row r="67" spans="1:56" ht="12.75" customHeight="1" x14ac:dyDescent="0.2">
      <c r="A67" s="192"/>
      <c r="B67" s="192"/>
      <c r="C67" s="192"/>
      <c r="D67" s="192"/>
      <c r="E67" s="27"/>
      <c r="F67" s="27"/>
      <c r="G67" s="25"/>
      <c r="H67" s="277"/>
      <c r="I67" s="278"/>
      <c r="J67" s="278"/>
      <c r="K67" s="279"/>
      <c r="L67" s="264"/>
      <c r="M67" s="264"/>
      <c r="N67" s="264"/>
      <c r="O67" s="264"/>
      <c r="P67" s="264"/>
      <c r="Q67" s="264"/>
      <c r="R67" s="264"/>
      <c r="S67" s="264"/>
      <c r="T67" s="264"/>
      <c r="U67" s="264"/>
      <c r="V67" s="264"/>
      <c r="W67" s="264"/>
      <c r="X67" s="264"/>
      <c r="Y67" s="264"/>
      <c r="Z67" s="264"/>
      <c r="AA67" s="264"/>
      <c r="AB67" s="264"/>
      <c r="AC67" s="264"/>
      <c r="AD67" s="264"/>
      <c r="AE67" s="264"/>
      <c r="AF67" s="264"/>
      <c r="AG67" s="264"/>
      <c r="AH67" s="264"/>
      <c r="AI67" s="264"/>
      <c r="AJ67" s="264"/>
      <c r="AK67" s="264"/>
      <c r="AL67" s="264"/>
      <c r="AM67" s="264"/>
      <c r="AN67" s="264"/>
      <c r="AO67" s="264"/>
      <c r="AP67" s="264"/>
      <c r="AQ67" s="264"/>
      <c r="AR67" s="264"/>
      <c r="AS67" s="264"/>
      <c r="AT67" s="264"/>
      <c r="AU67" s="264"/>
      <c r="AV67" s="264"/>
      <c r="AW67" s="264"/>
      <c r="AX67" s="264"/>
      <c r="AY67" s="264"/>
      <c r="AZ67" s="264"/>
      <c r="BA67" s="264"/>
      <c r="BB67" s="264"/>
      <c r="BC67" s="264"/>
      <c r="BD67" s="28"/>
    </row>
    <row r="68" spans="1:56" ht="12.75" customHeight="1" x14ac:dyDescent="0.2">
      <c r="A68" s="269">
        <v>1</v>
      </c>
      <c r="B68" s="269"/>
      <c r="C68" s="269">
        <v>42</v>
      </c>
      <c r="D68" s="269" t="s">
        <v>29</v>
      </c>
      <c r="E68" s="273" t="s">
        <v>30</v>
      </c>
      <c r="F68" s="267" t="s">
        <v>31</v>
      </c>
      <c r="G68" s="25" t="s">
        <v>32</v>
      </c>
      <c r="H68" s="27"/>
      <c r="I68" s="27"/>
      <c r="J68" s="185">
        <v>42</v>
      </c>
      <c r="K68" s="27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85"/>
      <c r="AT68" s="185"/>
      <c r="AU68" s="185"/>
      <c r="AV68" s="185"/>
      <c r="AW68" s="185"/>
      <c r="AX68" s="185"/>
      <c r="AY68" s="185"/>
      <c r="AZ68" s="185"/>
      <c r="BA68" s="29"/>
      <c r="BB68" s="29"/>
      <c r="BC68" s="29"/>
      <c r="BD68" s="27" t="e">
        <f>T68/T69*100</f>
        <v>#DIV/0!</v>
      </c>
    </row>
    <row r="69" spans="1:56" ht="12.75" customHeight="1" x14ac:dyDescent="0.2">
      <c r="A69" s="270"/>
      <c r="B69" s="270"/>
      <c r="C69" s="270"/>
      <c r="D69" s="270"/>
      <c r="E69" s="274"/>
      <c r="F69" s="268"/>
      <c r="G69" s="25" t="s">
        <v>33</v>
      </c>
      <c r="H69" s="27"/>
      <c r="I69" s="27"/>
      <c r="J69" s="222">
        <v>42</v>
      </c>
      <c r="K69" s="27"/>
      <c r="L69" s="185"/>
      <c r="M69" s="185"/>
      <c r="N69" s="185"/>
      <c r="O69" s="185"/>
      <c r="P69" s="185"/>
      <c r="Q69" s="185"/>
      <c r="R69" s="185"/>
      <c r="S69" s="185"/>
      <c r="T69" s="185"/>
      <c r="U69" s="185"/>
      <c r="V69" s="185"/>
      <c r="W69" s="185"/>
      <c r="X69" s="185"/>
      <c r="Y69" s="185"/>
      <c r="Z69" s="185"/>
      <c r="AA69" s="185"/>
      <c r="AB69" s="185"/>
      <c r="AC69" s="185"/>
      <c r="AD69" s="185"/>
      <c r="AE69" s="185"/>
      <c r="AF69" s="185"/>
      <c r="AG69" s="185"/>
      <c r="AH69" s="185"/>
      <c r="AI69" s="185"/>
      <c r="AJ69" s="185"/>
      <c r="AK69" s="185"/>
      <c r="AL69" s="185"/>
      <c r="AM69" s="185"/>
      <c r="AN69" s="185"/>
      <c r="AO69" s="185"/>
      <c r="AP69" s="185"/>
      <c r="AQ69" s="185"/>
      <c r="AR69" s="185"/>
      <c r="AS69" s="185"/>
      <c r="AT69" s="185"/>
      <c r="AU69" s="185"/>
      <c r="AV69" s="185"/>
      <c r="AW69" s="185"/>
      <c r="AX69" s="185"/>
      <c r="AY69" s="185"/>
      <c r="AZ69" s="185"/>
      <c r="BA69" s="29"/>
      <c r="BB69" s="29"/>
      <c r="BC69" s="29"/>
      <c r="BD69" s="27"/>
    </row>
    <row r="70" spans="1:56" ht="12.75" customHeight="1" x14ac:dyDescent="0.2">
      <c r="A70" s="269">
        <v>2</v>
      </c>
      <c r="B70" s="269"/>
      <c r="C70" s="269">
        <v>8</v>
      </c>
      <c r="D70" s="269" t="s">
        <v>34</v>
      </c>
      <c r="E70" s="273" t="s">
        <v>35</v>
      </c>
      <c r="F70" s="267" t="s">
        <v>36</v>
      </c>
      <c r="G70" s="25" t="s">
        <v>32</v>
      </c>
      <c r="H70" s="27"/>
      <c r="I70" s="27"/>
      <c r="J70" s="185">
        <v>8</v>
      </c>
      <c r="K70" s="27"/>
      <c r="L70" s="185"/>
      <c r="M70" s="186"/>
      <c r="N70" s="185"/>
      <c r="O70" s="185"/>
      <c r="P70" s="185"/>
      <c r="Q70" s="185"/>
      <c r="R70" s="185"/>
      <c r="S70" s="185"/>
      <c r="T70" s="185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5"/>
      <c r="AF70" s="185"/>
      <c r="AG70" s="185"/>
      <c r="AH70" s="185"/>
      <c r="AI70" s="185"/>
      <c r="AJ70" s="185"/>
      <c r="AK70" s="185"/>
      <c r="AL70" s="185"/>
      <c r="AM70" s="185"/>
      <c r="AN70" s="185"/>
      <c r="AO70" s="185"/>
      <c r="AP70" s="185"/>
      <c r="AQ70" s="185"/>
      <c r="AR70" s="185"/>
      <c r="AS70" s="185"/>
      <c r="AT70" s="185"/>
      <c r="AU70" s="185"/>
      <c r="AV70" s="185"/>
      <c r="AW70" s="185"/>
      <c r="AX70" s="185"/>
      <c r="AY70" s="185"/>
      <c r="AZ70" s="185"/>
      <c r="BA70" s="29"/>
      <c r="BB70" s="29"/>
      <c r="BC70" s="29"/>
      <c r="BD70" s="27" t="e">
        <f>T71/T70*100</f>
        <v>#DIV/0!</v>
      </c>
    </row>
    <row r="71" spans="1:56" ht="12.75" customHeight="1" x14ac:dyDescent="0.2">
      <c r="A71" s="270"/>
      <c r="B71" s="270"/>
      <c r="C71" s="270"/>
      <c r="D71" s="270"/>
      <c r="E71" s="274"/>
      <c r="F71" s="268"/>
      <c r="G71" s="25" t="s">
        <v>33</v>
      </c>
      <c r="H71" s="27"/>
      <c r="I71" s="27"/>
      <c r="J71" s="222">
        <v>8</v>
      </c>
      <c r="K71" s="27"/>
      <c r="L71" s="185"/>
      <c r="M71" s="185"/>
      <c r="N71" s="185"/>
      <c r="O71" s="185"/>
      <c r="P71" s="185"/>
      <c r="Q71" s="185"/>
      <c r="R71" s="185"/>
      <c r="S71" s="185"/>
      <c r="T71" s="185"/>
      <c r="U71" s="185"/>
      <c r="V71" s="185"/>
      <c r="W71" s="185"/>
      <c r="X71" s="185"/>
      <c r="Y71" s="185"/>
      <c r="Z71" s="185"/>
      <c r="AA71" s="185"/>
      <c r="AB71" s="185"/>
      <c r="AC71" s="185"/>
      <c r="AD71" s="185"/>
      <c r="AE71" s="185"/>
      <c r="AF71" s="185"/>
      <c r="AG71" s="185"/>
      <c r="AH71" s="185"/>
      <c r="AI71" s="185"/>
      <c r="AJ71" s="185"/>
      <c r="AK71" s="185"/>
      <c r="AL71" s="185"/>
      <c r="AM71" s="185"/>
      <c r="AN71" s="185"/>
      <c r="AO71" s="185"/>
      <c r="AP71" s="185"/>
      <c r="AQ71" s="185"/>
      <c r="AR71" s="185"/>
      <c r="AS71" s="185"/>
      <c r="AT71" s="185"/>
      <c r="AU71" s="185"/>
      <c r="AV71" s="185"/>
      <c r="AW71" s="185"/>
      <c r="AX71" s="185"/>
      <c r="AY71" s="185"/>
      <c r="AZ71" s="185"/>
      <c r="BA71" s="29"/>
      <c r="BB71" s="29"/>
      <c r="BC71" s="29"/>
      <c r="BD71" s="27"/>
    </row>
    <row r="72" spans="1:56" ht="12.75" customHeight="1" x14ac:dyDescent="0.2">
      <c r="A72" s="269">
        <v>3</v>
      </c>
      <c r="B72" s="269"/>
      <c r="C72" s="269">
        <v>2</v>
      </c>
      <c r="D72" s="269" t="s">
        <v>37</v>
      </c>
      <c r="E72" s="273" t="s">
        <v>38</v>
      </c>
      <c r="F72" s="267" t="s">
        <v>39</v>
      </c>
      <c r="G72" s="25" t="s">
        <v>32</v>
      </c>
      <c r="H72" s="27"/>
      <c r="I72" s="27"/>
      <c r="J72" s="185">
        <v>2</v>
      </c>
      <c r="K72" s="27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185"/>
      <c r="AJ72" s="185"/>
      <c r="AK72" s="185"/>
      <c r="AL72" s="185"/>
      <c r="AM72" s="185"/>
      <c r="AN72" s="185"/>
      <c r="AO72" s="185"/>
      <c r="AP72" s="185"/>
      <c r="AQ72" s="185"/>
      <c r="AR72" s="185"/>
      <c r="AS72" s="185"/>
      <c r="AT72" s="185"/>
      <c r="AU72" s="185"/>
      <c r="AV72" s="185"/>
      <c r="AW72" s="185"/>
      <c r="AX72" s="185"/>
      <c r="AY72" s="185"/>
      <c r="AZ72" s="185"/>
      <c r="BA72" s="29"/>
      <c r="BB72" s="29"/>
      <c r="BC72" s="29"/>
      <c r="BD72" s="27" t="e">
        <f>T73/T72*100</f>
        <v>#DIV/0!</v>
      </c>
    </row>
    <row r="73" spans="1:56" ht="12.75" customHeight="1" x14ac:dyDescent="0.2">
      <c r="A73" s="270"/>
      <c r="B73" s="270"/>
      <c r="C73" s="270"/>
      <c r="D73" s="270"/>
      <c r="E73" s="274"/>
      <c r="F73" s="268"/>
      <c r="G73" s="25" t="s">
        <v>33</v>
      </c>
      <c r="H73" s="27"/>
      <c r="I73" s="27"/>
      <c r="J73" s="222">
        <v>2</v>
      </c>
      <c r="K73" s="27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W73" s="185"/>
      <c r="X73" s="185"/>
      <c r="Y73" s="185"/>
      <c r="Z73" s="185"/>
      <c r="AA73" s="185"/>
      <c r="AB73" s="185"/>
      <c r="AC73" s="185"/>
      <c r="AD73" s="185"/>
      <c r="AE73" s="185"/>
      <c r="AF73" s="185"/>
      <c r="AG73" s="185"/>
      <c r="AH73" s="185"/>
      <c r="AI73" s="185"/>
      <c r="AJ73" s="185"/>
      <c r="AK73" s="185"/>
      <c r="AL73" s="185"/>
      <c r="AM73" s="185"/>
      <c r="AN73" s="185"/>
      <c r="AO73" s="185"/>
      <c r="AP73" s="185"/>
      <c r="AQ73" s="185"/>
      <c r="AR73" s="185"/>
      <c r="AS73" s="185"/>
      <c r="AT73" s="185"/>
      <c r="AU73" s="185"/>
      <c r="AV73" s="185"/>
      <c r="AW73" s="185"/>
      <c r="AX73" s="185"/>
      <c r="AY73" s="185"/>
      <c r="AZ73" s="185"/>
      <c r="BA73" s="29"/>
      <c r="BB73" s="29"/>
      <c r="BC73" s="29"/>
      <c r="BD73" s="27"/>
    </row>
    <row r="74" spans="1:56" ht="12.75" customHeight="1" x14ac:dyDescent="0.2">
      <c r="A74" s="269">
        <v>4</v>
      </c>
      <c r="B74" s="269"/>
      <c r="C74" s="269">
        <v>4</v>
      </c>
      <c r="D74" s="269" t="s">
        <v>40</v>
      </c>
      <c r="E74" s="273" t="s">
        <v>41</v>
      </c>
      <c r="F74" s="267" t="s">
        <v>42</v>
      </c>
      <c r="G74" s="25" t="s">
        <v>32</v>
      </c>
      <c r="H74" s="27"/>
      <c r="I74" s="27"/>
      <c r="J74" s="185">
        <v>4</v>
      </c>
      <c r="K74" s="27"/>
      <c r="L74" s="185"/>
      <c r="M74" s="185"/>
      <c r="N74" s="185"/>
      <c r="O74" s="185"/>
      <c r="P74" s="185"/>
      <c r="Q74" s="185"/>
      <c r="R74" s="185"/>
      <c r="S74" s="185"/>
      <c r="T74" s="185"/>
      <c r="U74" s="185"/>
      <c r="V74" s="185"/>
      <c r="W74" s="185"/>
      <c r="X74" s="185"/>
      <c r="Y74" s="185"/>
      <c r="Z74" s="185"/>
      <c r="AA74" s="185"/>
      <c r="AB74" s="185"/>
      <c r="AC74" s="185"/>
      <c r="AD74" s="185"/>
      <c r="AE74" s="185"/>
      <c r="AF74" s="185"/>
      <c r="AG74" s="185"/>
      <c r="AH74" s="185"/>
      <c r="AI74" s="185"/>
      <c r="AJ74" s="185"/>
      <c r="AK74" s="185"/>
      <c r="AL74" s="185"/>
      <c r="AM74" s="185"/>
      <c r="AN74" s="185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  <c r="AZ74" s="185"/>
      <c r="BA74" s="29"/>
      <c r="BB74" s="29"/>
      <c r="BC74" s="29"/>
      <c r="BD74" s="27" t="e">
        <f>T75/T74*100</f>
        <v>#DIV/0!</v>
      </c>
    </row>
    <row r="75" spans="1:56" ht="12.75" customHeight="1" x14ac:dyDescent="0.2">
      <c r="A75" s="270"/>
      <c r="B75" s="270"/>
      <c r="C75" s="270"/>
      <c r="D75" s="275"/>
      <c r="E75" s="274"/>
      <c r="F75" s="268"/>
      <c r="G75" s="25" t="s">
        <v>33</v>
      </c>
      <c r="H75" s="27"/>
      <c r="I75" s="27"/>
      <c r="J75" s="222">
        <v>4</v>
      </c>
      <c r="K75" s="27"/>
      <c r="L75" s="185"/>
      <c r="M75" s="185"/>
      <c r="N75" s="185"/>
      <c r="O75" s="185"/>
      <c r="P75" s="185"/>
      <c r="Q75" s="185"/>
      <c r="R75" s="185"/>
      <c r="S75" s="185"/>
      <c r="T75" s="185"/>
      <c r="U75" s="185"/>
      <c r="V75" s="185"/>
      <c r="W75" s="185"/>
      <c r="X75" s="185"/>
      <c r="Y75" s="185"/>
      <c r="Z75" s="185"/>
      <c r="AA75" s="185"/>
      <c r="AB75" s="185"/>
      <c r="AC75" s="185"/>
      <c r="AD75" s="185"/>
      <c r="AE75" s="185"/>
      <c r="AF75" s="185"/>
      <c r="AG75" s="185"/>
      <c r="AH75" s="185"/>
      <c r="AI75" s="185"/>
      <c r="AJ75" s="185"/>
      <c r="AK75" s="185"/>
      <c r="AL75" s="185"/>
      <c r="AM75" s="185"/>
      <c r="AN75" s="185"/>
      <c r="AO75" s="185"/>
      <c r="AP75" s="185"/>
      <c r="AQ75" s="185"/>
      <c r="AR75" s="185"/>
      <c r="AS75" s="185"/>
      <c r="AT75" s="185"/>
      <c r="AU75" s="185"/>
      <c r="AV75" s="185"/>
      <c r="AW75" s="185"/>
      <c r="AX75" s="185"/>
      <c r="AY75" s="185"/>
      <c r="AZ75" s="185"/>
      <c r="BA75" s="29"/>
      <c r="BB75" s="29"/>
      <c r="BC75" s="29"/>
      <c r="BD75" s="27"/>
    </row>
    <row r="76" spans="1:56" ht="12.75" customHeight="1" x14ac:dyDescent="0.2">
      <c r="A76" s="269">
        <v>5</v>
      </c>
      <c r="B76" s="269"/>
      <c r="C76" s="269">
        <v>134</v>
      </c>
      <c r="D76" s="269" t="s">
        <v>43</v>
      </c>
      <c r="E76" s="273" t="s">
        <v>44</v>
      </c>
      <c r="F76" s="267" t="s">
        <v>45</v>
      </c>
      <c r="G76" s="25" t="s">
        <v>32</v>
      </c>
      <c r="H76" s="27"/>
      <c r="I76" s="27"/>
      <c r="J76" s="27">
        <v>134</v>
      </c>
      <c r="K76" s="27"/>
      <c r="L76" s="185"/>
      <c r="M76" s="185"/>
      <c r="N76" s="185"/>
      <c r="O76" s="185"/>
      <c r="P76" s="185"/>
      <c r="Q76" s="185"/>
      <c r="R76" s="185"/>
      <c r="S76" s="185"/>
      <c r="T76" s="185"/>
      <c r="U76" s="185"/>
      <c r="V76" s="185"/>
      <c r="W76" s="185"/>
      <c r="X76" s="185"/>
      <c r="Y76" s="185"/>
      <c r="Z76" s="185"/>
      <c r="AA76" s="185"/>
      <c r="AB76" s="185"/>
      <c r="AC76" s="185"/>
      <c r="AD76" s="185"/>
      <c r="AE76" s="185"/>
      <c r="AF76" s="185"/>
      <c r="AG76" s="185"/>
      <c r="AH76" s="185"/>
      <c r="AI76" s="185"/>
      <c r="AJ76" s="185"/>
      <c r="AK76" s="185"/>
      <c r="AL76" s="185"/>
      <c r="AM76" s="185"/>
      <c r="AN76" s="185"/>
      <c r="AO76" s="185"/>
      <c r="AP76" s="185"/>
      <c r="AQ76" s="185"/>
      <c r="AR76" s="185"/>
      <c r="AS76" s="185"/>
      <c r="AT76" s="185"/>
      <c r="AU76" s="185"/>
      <c r="AV76" s="185"/>
      <c r="AW76" s="185"/>
      <c r="AX76" s="185"/>
      <c r="AY76" s="185"/>
      <c r="AZ76" s="185"/>
      <c r="BA76" s="29"/>
      <c r="BB76" s="29"/>
      <c r="BC76" s="29"/>
      <c r="BD76" s="27" t="e">
        <f>BF71/T76*100</f>
        <v>#DIV/0!</v>
      </c>
    </row>
    <row r="77" spans="1:56" ht="12.75" customHeight="1" x14ac:dyDescent="0.2">
      <c r="A77" s="270"/>
      <c r="B77" s="270"/>
      <c r="C77" s="270"/>
      <c r="D77" s="270"/>
      <c r="E77" s="274"/>
      <c r="F77" s="268"/>
      <c r="G77" s="25" t="s">
        <v>33</v>
      </c>
      <c r="H77" s="27"/>
      <c r="I77" s="27"/>
      <c r="J77" s="222">
        <v>28</v>
      </c>
      <c r="K77" s="27"/>
      <c r="L77" s="223">
        <v>106</v>
      </c>
      <c r="M77" s="185"/>
      <c r="N77" s="185"/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185"/>
      <c r="Z77" s="185"/>
      <c r="AA77" s="185"/>
      <c r="AB77" s="185"/>
      <c r="AC77" s="185"/>
      <c r="AD77" s="185"/>
      <c r="AE77" s="185"/>
      <c r="AF77" s="185"/>
      <c r="AG77" s="185"/>
      <c r="AH77" s="185"/>
      <c r="AI77" s="185"/>
      <c r="AJ77" s="185"/>
      <c r="AK77" s="185"/>
      <c r="AL77" s="185"/>
      <c r="AM77" s="185"/>
      <c r="AN77" s="185"/>
      <c r="AO77" s="185"/>
      <c r="AP77" s="185"/>
      <c r="AQ77" s="185"/>
      <c r="AR77" s="185"/>
      <c r="AS77" s="185"/>
      <c r="AT77" s="185"/>
      <c r="AU77" s="185"/>
      <c r="AV77" s="185"/>
      <c r="AW77" s="185"/>
      <c r="AX77" s="185"/>
      <c r="AY77" s="185"/>
      <c r="AZ77" s="185"/>
      <c r="BA77" s="29"/>
      <c r="BB77" s="29"/>
      <c r="BC77" s="29"/>
      <c r="BD77" s="27"/>
    </row>
    <row r="78" spans="1:56" ht="12.75" customHeight="1" x14ac:dyDescent="0.2">
      <c r="A78" s="269">
        <v>6</v>
      </c>
      <c r="B78" s="269"/>
      <c r="C78" s="269">
        <v>32</v>
      </c>
      <c r="D78" s="269" t="s">
        <v>46</v>
      </c>
      <c r="E78" s="273" t="s">
        <v>47</v>
      </c>
      <c r="F78" s="267" t="s">
        <v>48</v>
      </c>
      <c r="G78" s="25" t="s">
        <v>32</v>
      </c>
      <c r="H78" s="27"/>
      <c r="I78" s="27"/>
      <c r="J78" s="27">
        <v>32</v>
      </c>
      <c r="K78" s="27"/>
      <c r="L78" s="185"/>
      <c r="M78" s="185"/>
      <c r="N78" s="185"/>
      <c r="O78" s="185"/>
      <c r="P78" s="185"/>
      <c r="Q78" s="185"/>
      <c r="R78" s="185"/>
      <c r="S78" s="185"/>
      <c r="T78" s="185"/>
      <c r="U78" s="185"/>
      <c r="V78" s="185"/>
      <c r="W78" s="187"/>
      <c r="X78" s="185"/>
      <c r="Y78" s="185"/>
      <c r="Z78" s="185"/>
      <c r="AA78" s="185"/>
      <c r="AB78" s="185"/>
      <c r="AC78" s="185"/>
      <c r="AD78" s="185"/>
      <c r="AE78" s="185"/>
      <c r="AF78" s="185"/>
      <c r="AG78" s="185"/>
      <c r="AH78" s="185"/>
      <c r="AI78" s="185"/>
      <c r="AJ78" s="185"/>
      <c r="AK78" s="185"/>
      <c r="AL78" s="185"/>
      <c r="AM78" s="185"/>
      <c r="AN78" s="185"/>
      <c r="AO78" s="185"/>
      <c r="AP78" s="185"/>
      <c r="AQ78" s="185"/>
      <c r="AR78" s="185"/>
      <c r="AS78" s="185"/>
      <c r="AT78" s="185"/>
      <c r="AU78" s="185"/>
      <c r="AV78" s="185"/>
      <c r="AW78" s="185"/>
      <c r="AX78" s="185"/>
      <c r="AY78" s="185"/>
      <c r="AZ78" s="185"/>
      <c r="BA78" s="29"/>
      <c r="BB78" s="29"/>
      <c r="BC78" s="29"/>
      <c r="BD78" s="27" t="e">
        <f>AB79/AB78*100</f>
        <v>#DIV/0!</v>
      </c>
    </row>
    <row r="79" spans="1:56" ht="12.75" customHeight="1" x14ac:dyDescent="0.2">
      <c r="A79" s="270"/>
      <c r="B79" s="270"/>
      <c r="C79" s="270"/>
      <c r="D79" s="270"/>
      <c r="E79" s="274"/>
      <c r="F79" s="268"/>
      <c r="G79" s="25" t="s">
        <v>33</v>
      </c>
      <c r="H79" s="27"/>
      <c r="I79" s="27"/>
      <c r="J79" s="223">
        <v>32</v>
      </c>
      <c r="K79" s="27"/>
      <c r="L79" s="185"/>
      <c r="M79" s="185"/>
      <c r="N79" s="185"/>
      <c r="O79" s="185"/>
      <c r="P79" s="185"/>
      <c r="Q79" s="185"/>
      <c r="R79" s="185"/>
      <c r="S79" s="185"/>
      <c r="T79" s="185"/>
      <c r="U79" s="185"/>
      <c r="V79" s="185"/>
      <c r="W79" s="185"/>
      <c r="X79" s="185"/>
      <c r="Y79" s="185"/>
      <c r="Z79" s="185"/>
      <c r="AA79" s="185"/>
      <c r="AB79" s="185"/>
      <c r="AC79" s="185"/>
      <c r="AD79" s="185"/>
      <c r="AE79" s="185"/>
      <c r="AF79" s="185"/>
      <c r="AG79" s="185"/>
      <c r="AH79" s="185"/>
      <c r="AI79" s="185"/>
      <c r="AJ79" s="185"/>
      <c r="AK79" s="185"/>
      <c r="AL79" s="185"/>
      <c r="AM79" s="185"/>
      <c r="AN79" s="185"/>
      <c r="AO79" s="185"/>
      <c r="AP79" s="185"/>
      <c r="AQ79" s="185"/>
      <c r="AR79" s="185"/>
      <c r="AS79" s="185"/>
      <c r="AT79" s="185"/>
      <c r="AU79" s="185"/>
      <c r="AV79" s="185"/>
      <c r="AW79" s="185"/>
      <c r="AX79" s="185"/>
      <c r="AY79" s="185"/>
      <c r="AZ79" s="185"/>
      <c r="BA79" s="29"/>
      <c r="BB79" s="29"/>
      <c r="BC79" s="29"/>
      <c r="BD79" s="27"/>
    </row>
    <row r="80" spans="1:56" ht="12.75" customHeight="1" x14ac:dyDescent="0.2">
      <c r="A80" s="269">
        <v>7</v>
      </c>
      <c r="B80" s="269"/>
      <c r="C80" s="271">
        <v>178</v>
      </c>
      <c r="D80" s="269" t="s">
        <v>49</v>
      </c>
      <c r="E80" s="273" t="s">
        <v>50</v>
      </c>
      <c r="F80" s="267" t="s">
        <v>51</v>
      </c>
      <c r="G80" s="25" t="s">
        <v>32</v>
      </c>
      <c r="H80" s="27"/>
      <c r="I80" s="27"/>
      <c r="J80" s="27">
        <v>678</v>
      </c>
      <c r="K80" s="27"/>
      <c r="L80" s="185"/>
      <c r="M80" s="185"/>
      <c r="N80" s="185"/>
      <c r="O80" s="223">
        <v>212</v>
      </c>
      <c r="P80" s="185"/>
      <c r="Q80" s="185"/>
      <c r="R80" s="185"/>
      <c r="S80" s="185"/>
      <c r="T80" s="185"/>
      <c r="U80" s="185"/>
      <c r="V80" s="185"/>
      <c r="W80" s="185"/>
      <c r="X80" s="185"/>
      <c r="Y80" s="185"/>
      <c r="Z80" s="185"/>
      <c r="AA80" s="185"/>
      <c r="AB80" s="185"/>
      <c r="AC80" s="185"/>
      <c r="AD80" s="185"/>
      <c r="AE80" s="185"/>
      <c r="AF80" s="185"/>
      <c r="AG80" s="185"/>
      <c r="AH80" s="185"/>
      <c r="AI80" s="185"/>
      <c r="AJ80" s="185"/>
      <c r="AK80" s="185"/>
      <c r="AL80" s="185"/>
      <c r="AM80" s="185"/>
      <c r="AN80" s="185"/>
      <c r="AO80" s="185"/>
      <c r="AP80" s="185"/>
      <c r="AQ80" s="185"/>
      <c r="AR80" s="185"/>
      <c r="AS80" s="185"/>
      <c r="AT80" s="185"/>
      <c r="AU80" s="185"/>
      <c r="AV80" s="185"/>
      <c r="AW80" s="185"/>
      <c r="AX80" s="185"/>
      <c r="AY80" s="185"/>
      <c r="AZ80" s="185"/>
      <c r="BA80" s="29"/>
      <c r="BB80" s="29"/>
      <c r="BC80" s="29"/>
      <c r="BD80" s="27" t="e">
        <f>BF74/AF80*100</f>
        <v>#DIV/0!</v>
      </c>
    </row>
    <row r="81" spans="1:56" ht="12.75" customHeight="1" x14ac:dyDescent="0.2">
      <c r="A81" s="270"/>
      <c r="B81" s="270"/>
      <c r="C81" s="272"/>
      <c r="D81" s="270"/>
      <c r="E81" s="274"/>
      <c r="F81" s="268"/>
      <c r="G81" s="25" t="s">
        <v>33</v>
      </c>
      <c r="H81" s="27"/>
      <c r="I81" s="27"/>
      <c r="J81" s="27"/>
      <c r="K81" s="27"/>
      <c r="L81" s="185"/>
      <c r="M81" s="185"/>
      <c r="N81" s="185"/>
      <c r="O81" s="185"/>
      <c r="P81" s="185"/>
      <c r="Q81" s="185"/>
      <c r="R81" s="185"/>
      <c r="S81" s="224">
        <v>198</v>
      </c>
      <c r="T81" s="185"/>
      <c r="U81" s="185"/>
      <c r="V81" s="185"/>
      <c r="W81" s="229">
        <v>55</v>
      </c>
      <c r="X81" s="185"/>
      <c r="Y81" s="185"/>
      <c r="Z81" s="185"/>
      <c r="AA81" s="234">
        <v>120</v>
      </c>
      <c r="AB81" s="185"/>
      <c r="AC81" s="185"/>
      <c r="AD81" s="185"/>
      <c r="AE81" s="238">
        <v>83</v>
      </c>
      <c r="AF81" s="185"/>
      <c r="AG81" s="185"/>
      <c r="AH81" s="185"/>
      <c r="AI81" s="345">
        <v>10</v>
      </c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5"/>
      <c r="BA81" s="29"/>
      <c r="BB81" s="29"/>
      <c r="BC81" s="29"/>
      <c r="BD81" s="27"/>
    </row>
    <row r="82" spans="1:56" ht="12.75" customHeight="1" x14ac:dyDescent="0.2">
      <c r="A82" s="269">
        <v>8</v>
      </c>
      <c r="B82" s="269"/>
      <c r="C82" s="271">
        <v>10</v>
      </c>
      <c r="D82" s="269" t="s">
        <v>52</v>
      </c>
      <c r="E82" s="273" t="s">
        <v>53</v>
      </c>
      <c r="F82" s="267" t="s">
        <v>54</v>
      </c>
      <c r="G82" s="25" t="s">
        <v>32</v>
      </c>
      <c r="H82" s="192"/>
      <c r="I82" s="192"/>
      <c r="J82" s="192">
        <v>110</v>
      </c>
      <c r="K82" s="192"/>
      <c r="L82" s="185"/>
      <c r="M82" s="185"/>
      <c r="N82" s="186"/>
      <c r="O82" s="186"/>
      <c r="P82" s="186"/>
      <c r="Q82" s="186"/>
      <c r="R82" s="186"/>
      <c r="S82" s="185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5"/>
      <c r="AH82" s="185"/>
      <c r="AI82" s="185"/>
      <c r="AJ82" s="186"/>
      <c r="AK82" s="185"/>
      <c r="AL82" s="185"/>
      <c r="AM82" s="185"/>
      <c r="AN82" s="186"/>
      <c r="AO82" s="186"/>
      <c r="AP82" s="186"/>
      <c r="AQ82" s="186"/>
      <c r="AR82" s="186"/>
      <c r="AS82" s="186"/>
      <c r="AT82" s="186"/>
      <c r="AU82" s="186"/>
      <c r="AV82" s="186"/>
      <c r="AW82" s="186"/>
      <c r="AX82" s="186"/>
      <c r="AY82" s="186"/>
      <c r="AZ82" s="186"/>
      <c r="BA82" s="30"/>
      <c r="BB82" s="30"/>
      <c r="BC82" s="30"/>
      <c r="BD82" s="27" t="e">
        <f>AU83/AU82*100</f>
        <v>#DIV/0!</v>
      </c>
    </row>
    <row r="83" spans="1:56" ht="12.75" customHeight="1" x14ac:dyDescent="0.2">
      <c r="A83" s="270"/>
      <c r="B83" s="270"/>
      <c r="C83" s="272"/>
      <c r="D83" s="270"/>
      <c r="E83" s="274"/>
      <c r="F83" s="268"/>
      <c r="G83" s="25" t="s">
        <v>33</v>
      </c>
      <c r="H83" s="192"/>
      <c r="I83" s="192"/>
      <c r="J83" s="346">
        <v>110</v>
      </c>
      <c r="K83" s="192"/>
      <c r="L83" s="185"/>
      <c r="M83" s="185"/>
      <c r="N83" s="186"/>
      <c r="O83" s="186"/>
      <c r="P83" s="186"/>
      <c r="Q83" s="186"/>
      <c r="R83" s="186"/>
      <c r="S83" s="185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5"/>
      <c r="AH83" s="185"/>
      <c r="AI83" s="185"/>
      <c r="AJ83" s="186"/>
      <c r="AK83" s="185"/>
      <c r="AL83" s="185"/>
      <c r="AM83" s="186"/>
      <c r="AN83" s="186"/>
      <c r="AO83" s="186"/>
      <c r="AP83" s="186"/>
      <c r="AQ83" s="186"/>
      <c r="AR83" s="186"/>
      <c r="AS83" s="186"/>
      <c r="AT83" s="186"/>
      <c r="AU83" s="186"/>
      <c r="AV83" s="186"/>
      <c r="AW83" s="186"/>
      <c r="AX83" s="186"/>
      <c r="AY83" s="186"/>
      <c r="AZ83" s="186"/>
      <c r="BA83" s="30"/>
      <c r="BB83" s="30"/>
      <c r="BC83" s="30"/>
      <c r="BD83" s="27"/>
    </row>
    <row r="84" spans="1:56" ht="12.75" customHeight="1" x14ac:dyDescent="0.2">
      <c r="A84" s="269">
        <v>9</v>
      </c>
      <c r="B84" s="269"/>
      <c r="C84" s="269">
        <v>25</v>
      </c>
      <c r="D84" s="269" t="s">
        <v>55</v>
      </c>
      <c r="E84" s="273" t="s">
        <v>56</v>
      </c>
      <c r="F84" s="267" t="s">
        <v>57</v>
      </c>
      <c r="G84" s="25" t="s">
        <v>32</v>
      </c>
      <c r="H84" s="27"/>
      <c r="I84" s="27"/>
      <c r="J84" s="27">
        <v>25</v>
      </c>
      <c r="K84" s="27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I84" s="185"/>
      <c r="AJ84" s="185"/>
      <c r="AK84" s="185"/>
      <c r="AL84" s="185"/>
      <c r="AM84" s="185"/>
      <c r="AN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5"/>
      <c r="BA84" s="29"/>
      <c r="BB84" s="29"/>
      <c r="BC84" s="29"/>
      <c r="BD84" s="27" t="e">
        <f>AV85/AV84*100</f>
        <v>#DIV/0!</v>
      </c>
    </row>
    <row r="85" spans="1:56" ht="12.75" customHeight="1" x14ac:dyDescent="0.2">
      <c r="A85" s="270"/>
      <c r="B85" s="270"/>
      <c r="C85" s="270"/>
      <c r="D85" s="270"/>
      <c r="E85" s="274"/>
      <c r="F85" s="268"/>
      <c r="G85" s="25" t="s">
        <v>33</v>
      </c>
      <c r="H85" s="27"/>
      <c r="I85" s="27"/>
      <c r="J85" s="345">
        <v>25</v>
      </c>
      <c r="K85" s="27"/>
      <c r="L85" s="188"/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5"/>
      <c r="BA85" s="29"/>
      <c r="BB85" s="29"/>
      <c r="BC85" s="29"/>
      <c r="BD85" s="27"/>
    </row>
    <row r="86" spans="1:56" ht="12.75" customHeight="1" x14ac:dyDescent="0.2">
      <c r="A86" s="269">
        <v>10</v>
      </c>
      <c r="B86" s="269"/>
      <c r="C86" s="269">
        <v>14</v>
      </c>
      <c r="D86" s="269" t="s">
        <v>58</v>
      </c>
      <c r="E86" s="273" t="s">
        <v>59</v>
      </c>
      <c r="F86" s="267" t="s">
        <v>60</v>
      </c>
      <c r="G86" s="25" t="s">
        <v>32</v>
      </c>
      <c r="H86" s="27"/>
      <c r="I86" s="27"/>
      <c r="J86" s="27">
        <v>14</v>
      </c>
      <c r="K86" s="27"/>
      <c r="L86" s="185"/>
      <c r="M86" s="185"/>
      <c r="N86" s="185"/>
      <c r="O86" s="185"/>
      <c r="P86" s="185"/>
      <c r="Q86" s="185"/>
      <c r="R86" s="185"/>
      <c r="S86" s="185"/>
      <c r="T86" s="185"/>
      <c r="U86" s="185"/>
      <c r="V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185"/>
      <c r="AP86" s="185"/>
      <c r="AQ86" s="185"/>
      <c r="AR86" s="185"/>
      <c r="AS86" s="185"/>
      <c r="AT86" s="185"/>
      <c r="AU86" s="185"/>
      <c r="AV86" s="185"/>
      <c r="AW86" s="185"/>
      <c r="AX86" s="185"/>
      <c r="AY86" s="185"/>
      <c r="AZ86" s="185"/>
      <c r="BA86" s="29"/>
      <c r="BB86" s="29"/>
      <c r="BC86" s="29"/>
      <c r="BD86" s="27" t="e">
        <f>AY87/AY86*100</f>
        <v>#DIV/0!</v>
      </c>
    </row>
    <row r="87" spans="1:56" ht="12.75" customHeight="1" x14ac:dyDescent="0.2">
      <c r="A87" s="270"/>
      <c r="B87" s="270"/>
      <c r="C87" s="270"/>
      <c r="D87" s="270"/>
      <c r="E87" s="274"/>
      <c r="F87" s="268"/>
      <c r="G87" s="25" t="s">
        <v>33</v>
      </c>
      <c r="H87" s="27"/>
      <c r="I87" s="27"/>
      <c r="J87" s="345">
        <v>14</v>
      </c>
      <c r="K87" s="27"/>
      <c r="L87" s="185"/>
      <c r="M87" s="185"/>
      <c r="N87" s="185"/>
      <c r="O87" s="185"/>
      <c r="P87" s="185"/>
      <c r="Q87" s="185"/>
      <c r="R87" s="185"/>
      <c r="S87" s="185"/>
      <c r="T87" s="185"/>
      <c r="U87" s="185"/>
      <c r="V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I87" s="185"/>
      <c r="AJ87" s="185"/>
      <c r="AK87" s="185"/>
      <c r="AL87" s="185"/>
      <c r="AM87" s="185"/>
      <c r="AN87" s="185"/>
      <c r="AO87" s="185"/>
      <c r="AP87" s="185"/>
      <c r="AQ87" s="185"/>
      <c r="AR87" s="185"/>
      <c r="AS87" s="185"/>
      <c r="AT87" s="185"/>
      <c r="AU87" s="185"/>
      <c r="AV87" s="185"/>
      <c r="AW87" s="185"/>
      <c r="AX87" s="185"/>
      <c r="AY87" s="185"/>
      <c r="AZ87" s="185"/>
      <c r="BA87" s="29"/>
      <c r="BB87" s="29"/>
      <c r="BC87" s="29"/>
      <c r="BD87" s="27"/>
    </row>
    <row r="88" spans="1:56" ht="12.75" customHeight="1" x14ac:dyDescent="0.2">
      <c r="A88" s="269">
        <v>11</v>
      </c>
      <c r="B88" s="269"/>
      <c r="C88" s="271">
        <v>18</v>
      </c>
      <c r="D88" s="269" t="s">
        <v>61</v>
      </c>
      <c r="E88" s="273" t="s">
        <v>62</v>
      </c>
      <c r="F88" s="267" t="s">
        <v>63</v>
      </c>
      <c r="G88" s="25" t="s">
        <v>32</v>
      </c>
      <c r="H88" s="27"/>
      <c r="I88" s="27"/>
      <c r="J88" s="27">
        <v>118</v>
      </c>
      <c r="K88" s="27"/>
      <c r="L88" s="185"/>
      <c r="M88" s="185"/>
      <c r="N88" s="185"/>
      <c r="O88" s="185"/>
      <c r="P88" s="185"/>
      <c r="Q88" s="185"/>
      <c r="R88" s="185"/>
      <c r="S88" s="185"/>
      <c r="T88" s="185"/>
      <c r="U88" s="185"/>
      <c r="V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I88" s="185"/>
      <c r="AJ88" s="185"/>
      <c r="AK88" s="185"/>
      <c r="AL88" s="185"/>
      <c r="AM88" s="185"/>
      <c r="AN88" s="185"/>
      <c r="AO88" s="185"/>
      <c r="AP88" s="185"/>
      <c r="AQ88" s="185"/>
      <c r="AR88" s="185"/>
      <c r="AS88" s="185"/>
      <c r="AT88" s="185"/>
      <c r="AU88" s="185"/>
      <c r="AV88" s="185"/>
      <c r="AW88" s="185"/>
      <c r="AX88" s="185"/>
      <c r="AY88" s="185"/>
      <c r="AZ88" s="185"/>
      <c r="BA88" s="29"/>
      <c r="BB88" s="29"/>
      <c r="BC88" s="29"/>
      <c r="BD88" s="27" t="e">
        <f>AZ89/AZ88*100</f>
        <v>#DIV/0!</v>
      </c>
    </row>
    <row r="89" spans="1:56" ht="12.75" customHeight="1" x14ac:dyDescent="0.2">
      <c r="A89" s="270"/>
      <c r="B89" s="270"/>
      <c r="C89" s="272"/>
      <c r="D89" s="270"/>
      <c r="E89" s="274"/>
      <c r="F89" s="268"/>
      <c r="G89" s="25" t="s">
        <v>33</v>
      </c>
      <c r="H89" s="27"/>
      <c r="I89" s="27"/>
      <c r="J89" s="345">
        <v>94</v>
      </c>
      <c r="K89" s="27"/>
      <c r="L89" s="185"/>
      <c r="M89" s="185"/>
      <c r="N89" s="185"/>
      <c r="O89" s="185"/>
      <c r="P89" s="185"/>
      <c r="Q89" s="185"/>
      <c r="R89" s="185"/>
      <c r="S89" s="185"/>
      <c r="T89" s="185"/>
      <c r="U89" s="185"/>
      <c r="V89" s="185"/>
      <c r="W89" s="185"/>
      <c r="X89" s="185"/>
      <c r="Y89" s="185"/>
      <c r="Z89" s="185"/>
      <c r="AA89" s="185"/>
      <c r="AB89" s="185"/>
      <c r="AC89" s="185"/>
      <c r="AD89" s="185"/>
      <c r="AE89" s="185"/>
      <c r="AF89" s="185"/>
      <c r="AG89" s="185"/>
      <c r="AH89" s="185"/>
      <c r="AI89" s="185"/>
      <c r="AJ89" s="185"/>
      <c r="AK89" s="185"/>
      <c r="AL89" s="185"/>
      <c r="AM89" s="185"/>
      <c r="AN89" s="185"/>
      <c r="AO89" s="185"/>
      <c r="AP89" s="185"/>
      <c r="AQ89" s="185"/>
      <c r="AR89" s="185"/>
      <c r="AS89" s="185"/>
      <c r="AT89" s="185"/>
      <c r="AU89" s="185"/>
      <c r="AV89" s="185"/>
      <c r="AW89" s="185"/>
      <c r="AX89" s="185"/>
      <c r="AY89" s="185"/>
      <c r="AZ89" s="185"/>
      <c r="BA89" s="29"/>
      <c r="BB89" s="29"/>
      <c r="BC89" s="29"/>
      <c r="BD89" s="27"/>
    </row>
    <row r="90" spans="1:56" ht="12.75" customHeight="1" x14ac:dyDescent="0.2">
      <c r="A90" s="264">
        <v>12</v>
      </c>
      <c r="B90" s="264"/>
      <c r="C90" s="264">
        <v>42</v>
      </c>
      <c r="D90" s="192"/>
      <c r="E90" s="190"/>
      <c r="F90" s="265" t="s">
        <v>113</v>
      </c>
      <c r="G90" s="189"/>
      <c r="H90" s="27" t="s">
        <v>32</v>
      </c>
      <c r="I90" s="27"/>
      <c r="J90" s="27">
        <v>42</v>
      </c>
      <c r="K90" s="27"/>
      <c r="L90" s="185"/>
      <c r="M90" s="185"/>
      <c r="N90" s="185"/>
      <c r="O90" s="185"/>
      <c r="P90" s="185"/>
      <c r="Q90" s="185"/>
      <c r="R90" s="185"/>
      <c r="S90" s="185"/>
      <c r="T90" s="185"/>
      <c r="U90" s="185"/>
      <c r="V90" s="185"/>
      <c r="W90" s="185"/>
      <c r="X90" s="185"/>
      <c r="Y90" s="185"/>
      <c r="Z90" s="185"/>
      <c r="AA90" s="185"/>
      <c r="AB90" s="185"/>
      <c r="AC90" s="185"/>
      <c r="AD90" s="185"/>
      <c r="AE90" s="185"/>
      <c r="AF90" s="185"/>
      <c r="AG90" s="185"/>
      <c r="AH90" s="185"/>
      <c r="AI90" s="185"/>
      <c r="AJ90" s="185"/>
      <c r="AK90" s="185"/>
      <c r="AL90" s="185"/>
      <c r="AM90" s="185"/>
      <c r="AN90" s="185"/>
      <c r="AO90" s="185"/>
      <c r="AP90" s="185"/>
      <c r="AQ90" s="185"/>
      <c r="AR90" s="185"/>
      <c r="AS90" s="185"/>
      <c r="AT90" s="185"/>
      <c r="AU90" s="185"/>
      <c r="AV90" s="185"/>
      <c r="AW90" s="185"/>
      <c r="AX90" s="185"/>
      <c r="AY90" s="185"/>
      <c r="AZ90" s="185"/>
      <c r="BA90" s="29"/>
      <c r="BB90" s="29"/>
      <c r="BC90" s="29"/>
      <c r="BD90" s="27"/>
    </row>
    <row r="91" spans="1:56" ht="12.75" customHeight="1" x14ac:dyDescent="0.2">
      <c r="A91" s="264"/>
      <c r="B91" s="264"/>
      <c r="C91" s="264"/>
      <c r="D91" s="192"/>
      <c r="E91" s="190"/>
      <c r="F91" s="265"/>
      <c r="G91" s="189"/>
      <c r="H91" s="27" t="s">
        <v>33</v>
      </c>
      <c r="I91" s="27"/>
      <c r="J91" s="27"/>
      <c r="K91" s="27"/>
      <c r="L91" s="185"/>
      <c r="M91" s="185"/>
      <c r="N91" s="185"/>
      <c r="O91" s="185"/>
      <c r="P91" s="185"/>
      <c r="Q91" s="185"/>
      <c r="R91" s="185"/>
      <c r="S91" s="185"/>
      <c r="T91" s="185"/>
      <c r="U91" s="185"/>
      <c r="V91" s="185"/>
      <c r="W91" s="185"/>
      <c r="X91" s="185"/>
      <c r="Y91" s="185"/>
      <c r="Z91" s="185"/>
      <c r="AA91" s="185"/>
      <c r="AB91" s="185"/>
      <c r="AC91" s="185"/>
      <c r="AD91" s="185"/>
      <c r="AE91" s="185"/>
      <c r="AF91" s="185"/>
      <c r="AG91" s="185"/>
      <c r="AH91" s="185"/>
      <c r="AI91" s="185"/>
      <c r="AJ91" s="185"/>
      <c r="AK91" s="185"/>
      <c r="AL91" s="185"/>
      <c r="AM91" s="185"/>
      <c r="AN91" s="185"/>
      <c r="AO91" s="185"/>
      <c r="AP91" s="185"/>
      <c r="AQ91" s="185"/>
      <c r="AR91" s="185"/>
      <c r="AS91" s="185"/>
      <c r="AT91" s="185"/>
      <c r="AU91" s="185"/>
      <c r="AV91" s="185"/>
      <c r="AW91" s="185"/>
      <c r="AX91" s="185"/>
      <c r="AY91" s="185"/>
      <c r="AZ91" s="185"/>
      <c r="BA91" s="29"/>
      <c r="BB91" s="29"/>
      <c r="BC91" s="29"/>
      <c r="BD91" s="27"/>
    </row>
    <row r="92" spans="1:56" ht="12.75" customHeight="1" x14ac:dyDescent="0.2">
      <c r="A92" s="264">
        <v>13</v>
      </c>
      <c r="B92" s="264"/>
      <c r="C92" s="264">
        <v>4</v>
      </c>
      <c r="D92" s="192" t="s">
        <v>114</v>
      </c>
      <c r="E92" s="190"/>
      <c r="F92" s="265" t="s">
        <v>114</v>
      </c>
      <c r="G92" s="189"/>
      <c r="H92" s="27" t="s">
        <v>32</v>
      </c>
      <c r="I92" s="27"/>
      <c r="J92" s="27">
        <v>4</v>
      </c>
      <c r="K92" s="27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5"/>
      <c r="AH92" s="185"/>
      <c r="AI92" s="185"/>
      <c r="AJ92" s="185"/>
      <c r="AK92" s="185"/>
      <c r="AL92" s="185"/>
      <c r="AM92" s="185"/>
      <c r="AN92" s="185"/>
      <c r="AO92" s="185"/>
      <c r="AP92" s="185"/>
      <c r="AQ92" s="185"/>
      <c r="AR92" s="185"/>
      <c r="AS92" s="185"/>
      <c r="AT92" s="185"/>
      <c r="AU92" s="185"/>
      <c r="AV92" s="185"/>
      <c r="AW92" s="185"/>
      <c r="AX92" s="185"/>
      <c r="AY92" s="185"/>
      <c r="AZ92" s="185"/>
      <c r="BA92" s="29"/>
      <c r="BB92" s="29"/>
      <c r="BC92" s="29"/>
      <c r="BD92" s="27"/>
    </row>
    <row r="93" spans="1:56" ht="12.75" customHeight="1" x14ac:dyDescent="0.2">
      <c r="A93" s="264"/>
      <c r="B93" s="264"/>
      <c r="C93" s="264"/>
      <c r="D93" s="192"/>
      <c r="E93" s="190"/>
      <c r="F93" s="265"/>
      <c r="G93" s="189"/>
      <c r="H93" s="27" t="s">
        <v>33</v>
      </c>
      <c r="I93" s="27"/>
      <c r="J93" s="27"/>
      <c r="K93" s="27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5"/>
      <c r="AB93" s="185"/>
      <c r="AC93" s="185"/>
      <c r="AD93" s="185"/>
      <c r="AE93" s="185"/>
      <c r="AF93" s="185"/>
      <c r="AG93" s="185"/>
      <c r="AH93" s="185"/>
      <c r="AI93" s="185"/>
      <c r="AJ93" s="185"/>
      <c r="AK93" s="185"/>
      <c r="AL93" s="185"/>
      <c r="AM93" s="185"/>
      <c r="AN93" s="185"/>
      <c r="AO93" s="185"/>
      <c r="AP93" s="185"/>
      <c r="AQ93" s="185"/>
      <c r="AR93" s="185"/>
      <c r="AS93" s="185"/>
      <c r="AT93" s="185"/>
      <c r="AU93" s="185"/>
      <c r="AV93" s="185"/>
      <c r="AW93" s="185"/>
      <c r="AX93" s="185"/>
      <c r="AY93" s="185"/>
      <c r="AZ93" s="185"/>
      <c r="BA93" s="29"/>
      <c r="BB93" s="29"/>
      <c r="BC93" s="29"/>
      <c r="BD93" s="27"/>
    </row>
    <row r="94" spans="1:56" ht="12.75" customHeight="1" x14ac:dyDescent="0.2">
      <c r="A94" s="264">
        <v>14</v>
      </c>
      <c r="B94" s="264"/>
      <c r="C94" s="266">
        <v>56</v>
      </c>
      <c r="D94" s="192"/>
      <c r="E94" s="190"/>
      <c r="F94" s="265" t="s">
        <v>111</v>
      </c>
      <c r="G94" s="189"/>
      <c r="H94" s="27" t="s">
        <v>32</v>
      </c>
      <c r="I94" s="27"/>
      <c r="J94" s="27">
        <v>156</v>
      </c>
      <c r="K94" s="27"/>
      <c r="L94" s="185"/>
      <c r="M94" s="185"/>
      <c r="N94" s="185"/>
      <c r="O94" s="185"/>
      <c r="P94" s="185"/>
      <c r="Q94" s="185"/>
      <c r="R94" s="185"/>
      <c r="S94" s="185"/>
      <c r="T94" s="185"/>
      <c r="U94" s="185"/>
      <c r="V94" s="185"/>
      <c r="W94" s="185"/>
      <c r="X94" s="185"/>
      <c r="Y94" s="185"/>
      <c r="Z94" s="185"/>
      <c r="AA94" s="185"/>
      <c r="AB94" s="185"/>
      <c r="AC94" s="185"/>
      <c r="AD94" s="185"/>
      <c r="AE94" s="185"/>
      <c r="AF94" s="185"/>
      <c r="AG94" s="185"/>
      <c r="AH94" s="185"/>
      <c r="AI94" s="185"/>
      <c r="AJ94" s="185"/>
      <c r="AK94" s="185"/>
      <c r="AL94" s="185"/>
      <c r="AM94" s="185"/>
      <c r="AN94" s="185"/>
      <c r="AO94" s="185"/>
      <c r="AP94" s="185"/>
      <c r="AQ94" s="185"/>
      <c r="AR94" s="185"/>
      <c r="AS94" s="185"/>
      <c r="AT94" s="185"/>
      <c r="AU94" s="185"/>
      <c r="AV94" s="185"/>
      <c r="AW94" s="185"/>
      <c r="AX94" s="185"/>
      <c r="AY94" s="185"/>
      <c r="AZ94" s="185"/>
      <c r="BA94" s="29"/>
      <c r="BB94" s="29"/>
      <c r="BC94" s="29"/>
      <c r="BD94" s="27"/>
    </row>
    <row r="95" spans="1:56" ht="12.75" customHeight="1" x14ac:dyDescent="0.2">
      <c r="A95" s="264"/>
      <c r="B95" s="264"/>
      <c r="C95" s="266"/>
      <c r="D95" s="192"/>
      <c r="E95" s="190"/>
      <c r="F95" s="265"/>
      <c r="G95" s="189"/>
      <c r="H95" s="27" t="s">
        <v>33</v>
      </c>
      <c r="I95" s="27"/>
      <c r="J95" s="27"/>
      <c r="K95" s="27"/>
      <c r="L95" s="185"/>
      <c r="M95" s="185"/>
      <c r="N95" s="185"/>
      <c r="O95" s="185"/>
      <c r="P95" s="185"/>
      <c r="Q95" s="185"/>
      <c r="R95" s="185"/>
      <c r="S95" s="185"/>
      <c r="T95" s="185"/>
      <c r="U95" s="185"/>
      <c r="V95" s="185"/>
      <c r="W95" s="185"/>
      <c r="X95" s="185"/>
      <c r="Y95" s="185"/>
      <c r="Z95" s="185"/>
      <c r="AA95" s="185"/>
      <c r="AB95" s="185"/>
      <c r="AC95" s="185"/>
      <c r="AD95" s="185"/>
      <c r="AE95" s="185"/>
      <c r="AF95" s="185"/>
      <c r="AG95" s="185"/>
      <c r="AH95" s="185"/>
      <c r="AI95" s="185"/>
      <c r="AJ95" s="185"/>
      <c r="AK95" s="185"/>
      <c r="AL95" s="185"/>
      <c r="AM95" s="185"/>
      <c r="AN95" s="185"/>
      <c r="AO95" s="185"/>
      <c r="AP95" s="185"/>
      <c r="AQ95" s="185"/>
      <c r="AR95" s="185"/>
      <c r="AS95" s="185"/>
      <c r="AT95" s="185"/>
      <c r="AU95" s="185"/>
      <c r="AV95" s="185"/>
      <c r="AW95" s="185"/>
      <c r="AX95" s="185"/>
      <c r="AY95" s="185"/>
      <c r="AZ95" s="185"/>
      <c r="BA95" s="29"/>
      <c r="BB95" s="29"/>
      <c r="BC95" s="29"/>
      <c r="BD95" s="27"/>
    </row>
    <row r="96" spans="1:56" ht="12.75" customHeight="1" x14ac:dyDescent="0.2">
      <c r="A96" s="264">
        <v>15</v>
      </c>
      <c r="B96" s="264"/>
      <c r="C96" s="264">
        <v>7</v>
      </c>
      <c r="D96" s="192"/>
      <c r="E96" s="190"/>
      <c r="F96" s="265" t="s">
        <v>109</v>
      </c>
      <c r="G96" s="189"/>
      <c r="H96" s="27" t="s">
        <v>32</v>
      </c>
      <c r="I96" s="27"/>
      <c r="J96" s="27">
        <v>7</v>
      </c>
      <c r="K96" s="27"/>
      <c r="L96" s="185"/>
      <c r="M96" s="185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185"/>
      <c r="AH96" s="185"/>
      <c r="AI96" s="185"/>
      <c r="AJ96" s="185"/>
      <c r="AK96" s="185"/>
      <c r="AL96" s="185"/>
      <c r="AM96" s="185"/>
      <c r="AN96" s="185"/>
      <c r="AO96" s="185"/>
      <c r="AP96" s="185"/>
      <c r="AQ96" s="185"/>
      <c r="AR96" s="185"/>
      <c r="AS96" s="185"/>
      <c r="AT96" s="185"/>
      <c r="AU96" s="185"/>
      <c r="AV96" s="185"/>
      <c r="AW96" s="185"/>
      <c r="AX96" s="185"/>
      <c r="AY96" s="185"/>
      <c r="AZ96" s="185"/>
      <c r="BA96" s="29"/>
      <c r="BB96" s="29"/>
      <c r="BC96" s="29"/>
      <c r="BD96" s="27"/>
    </row>
    <row r="97" spans="1:56" ht="12.75" customHeight="1" x14ac:dyDescent="0.2">
      <c r="A97" s="264"/>
      <c r="B97" s="264"/>
      <c r="C97" s="264"/>
      <c r="D97" s="192"/>
      <c r="E97" s="190"/>
      <c r="F97" s="265"/>
      <c r="G97" s="189"/>
      <c r="H97" s="27" t="s">
        <v>33</v>
      </c>
      <c r="I97" s="27"/>
      <c r="J97" s="27"/>
      <c r="K97" s="27"/>
      <c r="L97" s="185"/>
      <c r="M97" s="185"/>
      <c r="N97" s="185"/>
      <c r="O97" s="185"/>
      <c r="P97" s="185"/>
      <c r="Q97" s="185"/>
      <c r="R97" s="185"/>
      <c r="S97" s="185"/>
      <c r="T97" s="185"/>
      <c r="U97" s="185"/>
      <c r="V97" s="185"/>
      <c r="W97" s="185"/>
      <c r="X97" s="185"/>
      <c r="Y97" s="185"/>
      <c r="Z97" s="185"/>
      <c r="AA97" s="185"/>
      <c r="AB97" s="185"/>
      <c r="AC97" s="185"/>
      <c r="AD97" s="185"/>
      <c r="AE97" s="185"/>
      <c r="AF97" s="185"/>
      <c r="AG97" s="185"/>
      <c r="AH97" s="185"/>
      <c r="AI97" s="185"/>
      <c r="AJ97" s="185"/>
      <c r="AK97" s="185"/>
      <c r="AL97" s="185"/>
      <c r="AM97" s="185"/>
      <c r="AN97" s="185"/>
      <c r="AO97" s="185"/>
      <c r="AP97" s="185"/>
      <c r="AQ97" s="185"/>
      <c r="AR97" s="185"/>
      <c r="AS97" s="185"/>
      <c r="AT97" s="185"/>
      <c r="AU97" s="185"/>
      <c r="AV97" s="185"/>
      <c r="AW97" s="185"/>
      <c r="AX97" s="185"/>
      <c r="AY97" s="185"/>
      <c r="AZ97" s="185"/>
      <c r="BA97" s="29"/>
      <c r="BB97" s="29"/>
      <c r="BC97" s="29"/>
      <c r="BD97" s="27"/>
    </row>
    <row r="98" spans="1:56" ht="12.75" customHeight="1" x14ac:dyDescent="0.2">
      <c r="A98" s="264">
        <v>16</v>
      </c>
      <c r="B98" s="264"/>
      <c r="C98" s="266">
        <v>54</v>
      </c>
      <c r="D98" s="192"/>
      <c r="E98" s="190"/>
      <c r="F98" s="265" t="s">
        <v>104</v>
      </c>
      <c r="G98" s="189"/>
      <c r="H98" s="27" t="s">
        <v>32</v>
      </c>
      <c r="I98" s="27"/>
      <c r="J98" s="27">
        <v>254</v>
      </c>
      <c r="K98" s="27"/>
      <c r="L98" s="185"/>
      <c r="M98" s="185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185"/>
      <c r="AH98" s="185"/>
      <c r="AI98" s="185"/>
      <c r="AJ98" s="185"/>
      <c r="AK98" s="185"/>
      <c r="AL98" s="185"/>
      <c r="AM98" s="185"/>
      <c r="AN98" s="185"/>
      <c r="AO98" s="185"/>
      <c r="AP98" s="185"/>
      <c r="AQ98" s="185"/>
      <c r="AR98" s="185"/>
      <c r="AS98" s="185"/>
      <c r="AT98" s="185"/>
      <c r="AU98" s="185"/>
      <c r="AV98" s="185"/>
      <c r="AW98" s="185"/>
      <c r="AX98" s="185"/>
      <c r="AY98" s="185"/>
      <c r="AZ98" s="185"/>
      <c r="BA98" s="29"/>
      <c r="BB98" s="29"/>
      <c r="BC98" s="29"/>
      <c r="BD98" s="27"/>
    </row>
    <row r="99" spans="1:56" ht="12.75" customHeight="1" x14ac:dyDescent="0.2">
      <c r="A99" s="264"/>
      <c r="B99" s="264"/>
      <c r="C99" s="266"/>
      <c r="D99" s="192"/>
      <c r="E99" s="190"/>
      <c r="F99" s="265"/>
      <c r="G99" s="189"/>
      <c r="H99" s="27" t="s">
        <v>33</v>
      </c>
      <c r="I99" s="27"/>
      <c r="J99" s="27"/>
      <c r="K99" s="27"/>
      <c r="L99" s="185"/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5"/>
      <c r="AH99" s="185"/>
      <c r="AI99" s="185"/>
      <c r="AJ99" s="185"/>
      <c r="AK99" s="185"/>
      <c r="AL99" s="185"/>
      <c r="AM99" s="185"/>
      <c r="AN99" s="185"/>
      <c r="AO99" s="185"/>
      <c r="AP99" s="185"/>
      <c r="AQ99" s="185"/>
      <c r="AR99" s="185"/>
      <c r="AS99" s="185"/>
      <c r="AT99" s="185"/>
      <c r="AU99" s="185"/>
      <c r="AV99" s="185"/>
      <c r="AW99" s="185"/>
      <c r="AX99" s="185"/>
      <c r="AY99" s="185"/>
      <c r="AZ99" s="185"/>
      <c r="BA99" s="29"/>
      <c r="BB99" s="29"/>
      <c r="BC99" s="29"/>
      <c r="BD99" s="27"/>
    </row>
    <row r="100" spans="1:56" ht="12.75" customHeight="1" x14ac:dyDescent="0.2">
      <c r="A100" s="264">
        <v>17</v>
      </c>
      <c r="B100" s="264"/>
      <c r="C100" s="266">
        <v>40</v>
      </c>
      <c r="D100" s="192"/>
      <c r="E100" s="190"/>
      <c r="F100" s="265" t="s">
        <v>102</v>
      </c>
      <c r="G100" s="189"/>
      <c r="H100" s="27" t="s">
        <v>32</v>
      </c>
      <c r="I100" s="27"/>
      <c r="J100" s="27">
        <v>88</v>
      </c>
      <c r="K100" s="27"/>
      <c r="L100" s="185"/>
      <c r="M100" s="185"/>
      <c r="N100" s="185"/>
      <c r="O100" s="185"/>
      <c r="P100" s="185"/>
      <c r="Q100" s="185"/>
      <c r="R100" s="185"/>
      <c r="S100" s="185"/>
      <c r="T100" s="185"/>
      <c r="U100" s="185"/>
      <c r="V100" s="185"/>
      <c r="W100" s="185"/>
      <c r="X100" s="185"/>
      <c r="Y100" s="185"/>
      <c r="Z100" s="185"/>
      <c r="AA100" s="185"/>
      <c r="AB100" s="185"/>
      <c r="AC100" s="185"/>
      <c r="AD100" s="185"/>
      <c r="AE100" s="185"/>
      <c r="AF100" s="185"/>
      <c r="AG100" s="185"/>
      <c r="AH100" s="185"/>
      <c r="AI100" s="185"/>
      <c r="AJ100" s="185"/>
      <c r="AK100" s="185"/>
      <c r="AL100" s="185"/>
      <c r="AM100" s="185"/>
      <c r="AN100" s="185"/>
      <c r="AO100" s="185"/>
      <c r="AP100" s="185"/>
      <c r="AQ100" s="185"/>
      <c r="AR100" s="185"/>
      <c r="AS100" s="185"/>
      <c r="AT100" s="185"/>
      <c r="AU100" s="185"/>
      <c r="AV100" s="185"/>
      <c r="AW100" s="185"/>
      <c r="AX100" s="185"/>
      <c r="AY100" s="185"/>
      <c r="AZ100" s="185"/>
      <c r="BA100" s="29"/>
      <c r="BB100" s="29"/>
      <c r="BC100" s="29"/>
      <c r="BD100" s="27"/>
    </row>
    <row r="101" spans="1:56" ht="12.75" customHeight="1" x14ac:dyDescent="0.2">
      <c r="A101" s="264"/>
      <c r="B101" s="264"/>
      <c r="C101" s="266"/>
      <c r="D101" s="192"/>
      <c r="E101" s="190"/>
      <c r="F101" s="265"/>
      <c r="G101" s="189"/>
      <c r="H101" s="27" t="s">
        <v>33</v>
      </c>
      <c r="I101" s="27"/>
      <c r="J101" s="27"/>
      <c r="K101" s="27"/>
      <c r="L101" s="185"/>
      <c r="M101" s="185"/>
      <c r="N101" s="185"/>
      <c r="O101" s="185"/>
      <c r="P101" s="185"/>
      <c r="Q101" s="185"/>
      <c r="R101" s="185"/>
      <c r="S101" s="185"/>
      <c r="T101" s="185"/>
      <c r="U101" s="185"/>
      <c r="V101" s="185"/>
      <c r="W101" s="185"/>
      <c r="X101" s="185"/>
      <c r="Y101" s="185"/>
      <c r="Z101" s="185"/>
      <c r="AA101" s="185"/>
      <c r="AB101" s="185"/>
      <c r="AC101" s="185"/>
      <c r="AD101" s="185"/>
      <c r="AE101" s="185"/>
      <c r="AF101" s="185"/>
      <c r="AG101" s="185"/>
      <c r="AH101" s="185"/>
      <c r="AI101" s="185"/>
      <c r="AJ101" s="185"/>
      <c r="AK101" s="185"/>
      <c r="AL101" s="185"/>
      <c r="AM101" s="185"/>
      <c r="AN101" s="185"/>
      <c r="AO101" s="185"/>
      <c r="AP101" s="185"/>
      <c r="AQ101" s="185"/>
      <c r="AR101" s="185"/>
      <c r="AS101" s="185"/>
      <c r="AT101" s="185"/>
      <c r="AU101" s="185"/>
      <c r="AV101" s="185"/>
      <c r="AW101" s="185"/>
      <c r="AX101" s="185"/>
      <c r="AY101" s="185"/>
      <c r="AZ101" s="185"/>
      <c r="BA101" s="29"/>
      <c r="BB101" s="29"/>
      <c r="BC101" s="29"/>
      <c r="BD101" s="27"/>
    </row>
    <row r="102" spans="1:56" ht="12.75" customHeight="1" x14ac:dyDescent="0.2">
      <c r="A102" s="264">
        <v>18</v>
      </c>
      <c r="B102" s="264"/>
      <c r="C102" s="266">
        <v>195</v>
      </c>
      <c r="D102" s="192"/>
      <c r="E102" s="190"/>
      <c r="F102" s="265" t="s">
        <v>106</v>
      </c>
      <c r="G102" s="189"/>
      <c r="H102" s="27" t="s">
        <v>32</v>
      </c>
      <c r="I102" s="27"/>
      <c r="J102" s="27">
        <v>695</v>
      </c>
      <c r="K102" s="27"/>
      <c r="L102" s="185"/>
      <c r="M102" s="185"/>
      <c r="N102" s="185"/>
      <c r="O102" s="185"/>
      <c r="P102" s="185"/>
      <c r="Q102" s="185"/>
      <c r="R102" s="185"/>
      <c r="S102" s="185"/>
      <c r="T102" s="185"/>
      <c r="U102" s="185"/>
      <c r="V102" s="185"/>
      <c r="W102" s="185"/>
      <c r="X102" s="185"/>
      <c r="Y102" s="185"/>
      <c r="Z102" s="185"/>
      <c r="AA102" s="185"/>
      <c r="AB102" s="185"/>
      <c r="AC102" s="185"/>
      <c r="AD102" s="185"/>
      <c r="AE102" s="185"/>
      <c r="AF102" s="185"/>
      <c r="AG102" s="185"/>
      <c r="AH102" s="185"/>
      <c r="AI102" s="185"/>
      <c r="AJ102" s="185"/>
      <c r="AK102" s="185"/>
      <c r="AL102" s="185"/>
      <c r="AM102" s="185"/>
      <c r="AN102" s="185"/>
      <c r="AO102" s="185"/>
      <c r="AP102" s="185"/>
      <c r="AQ102" s="185"/>
      <c r="AR102" s="185"/>
      <c r="AS102" s="185"/>
      <c r="AT102" s="185"/>
      <c r="AU102" s="185"/>
      <c r="AV102" s="185"/>
      <c r="AW102" s="185"/>
      <c r="AX102" s="185"/>
      <c r="AY102" s="185"/>
      <c r="AZ102" s="185"/>
      <c r="BA102" s="29"/>
      <c r="BB102" s="29"/>
      <c r="BC102" s="29"/>
      <c r="BD102" s="27"/>
    </row>
    <row r="103" spans="1:56" ht="12.75" customHeight="1" x14ac:dyDescent="0.2">
      <c r="A103" s="264"/>
      <c r="B103" s="264"/>
      <c r="C103" s="266"/>
      <c r="D103" s="192"/>
      <c r="E103" s="190"/>
      <c r="F103" s="265"/>
      <c r="G103" s="189"/>
      <c r="H103" s="27" t="s">
        <v>33</v>
      </c>
      <c r="I103" s="27"/>
      <c r="J103" s="27"/>
      <c r="K103" s="27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85"/>
      <c r="AA103" s="185"/>
      <c r="AB103" s="185"/>
      <c r="AC103" s="185"/>
      <c r="AD103" s="185"/>
      <c r="AE103" s="185"/>
      <c r="AF103" s="185"/>
      <c r="AG103" s="185"/>
      <c r="AH103" s="185"/>
      <c r="AI103" s="185"/>
      <c r="AJ103" s="185"/>
      <c r="AK103" s="185"/>
      <c r="AL103" s="185"/>
      <c r="AM103" s="185"/>
      <c r="AN103" s="185"/>
      <c r="AO103" s="185"/>
      <c r="AP103" s="185"/>
      <c r="AQ103" s="185"/>
      <c r="AR103" s="185"/>
      <c r="AS103" s="185"/>
      <c r="AT103" s="185"/>
      <c r="AU103" s="185"/>
      <c r="AV103" s="185"/>
      <c r="AW103" s="185"/>
      <c r="AX103" s="185"/>
      <c r="AY103" s="185"/>
      <c r="AZ103" s="185"/>
      <c r="BA103" s="29"/>
      <c r="BB103" s="29"/>
      <c r="BC103" s="29"/>
      <c r="BD103" s="27"/>
    </row>
    <row r="104" spans="1:56" ht="12.75" customHeight="1" x14ac:dyDescent="0.2">
      <c r="A104" s="264">
        <v>19</v>
      </c>
      <c r="B104" s="264"/>
      <c r="C104" s="264">
        <v>78</v>
      </c>
      <c r="D104" s="192"/>
      <c r="E104" s="190"/>
      <c r="F104" s="265" t="s">
        <v>115</v>
      </c>
      <c r="G104" s="189"/>
      <c r="H104" s="27" t="s">
        <v>32</v>
      </c>
      <c r="I104" s="27"/>
      <c r="J104" s="27">
        <v>78</v>
      </c>
      <c r="K104" s="27"/>
      <c r="L104" s="185"/>
      <c r="M104" s="185"/>
      <c r="N104" s="185"/>
      <c r="O104" s="185"/>
      <c r="P104" s="185"/>
      <c r="Q104" s="185"/>
      <c r="R104" s="185"/>
      <c r="S104" s="185"/>
      <c r="T104" s="185"/>
      <c r="U104" s="185"/>
      <c r="V104" s="185"/>
      <c r="W104" s="185"/>
      <c r="X104" s="185"/>
      <c r="Y104" s="185"/>
      <c r="Z104" s="185"/>
      <c r="AA104" s="185"/>
      <c r="AB104" s="185"/>
      <c r="AC104" s="185"/>
      <c r="AD104" s="185"/>
      <c r="AE104" s="185"/>
      <c r="AF104" s="185"/>
      <c r="AG104" s="185"/>
      <c r="AH104" s="185"/>
      <c r="AI104" s="185"/>
      <c r="AJ104" s="185"/>
      <c r="AK104" s="185"/>
      <c r="AL104" s="185"/>
      <c r="AM104" s="185"/>
      <c r="AN104" s="185"/>
      <c r="AO104" s="185"/>
      <c r="AP104" s="185"/>
      <c r="AQ104" s="185"/>
      <c r="AR104" s="185"/>
      <c r="AS104" s="185"/>
      <c r="AT104" s="185"/>
      <c r="AU104" s="185"/>
      <c r="AV104" s="185"/>
      <c r="AW104" s="185"/>
      <c r="AX104" s="185"/>
      <c r="AY104" s="185"/>
      <c r="AZ104" s="185"/>
      <c r="BA104" s="29"/>
      <c r="BB104" s="29"/>
      <c r="BC104" s="29"/>
      <c r="BD104" s="27"/>
    </row>
    <row r="105" spans="1:56" ht="12.75" customHeight="1" x14ac:dyDescent="0.2">
      <c r="A105" s="264"/>
      <c r="B105" s="264"/>
      <c r="C105" s="264"/>
      <c r="D105" s="192"/>
      <c r="E105" s="190"/>
      <c r="F105" s="265"/>
      <c r="G105" s="189"/>
      <c r="H105" s="27" t="s">
        <v>33</v>
      </c>
      <c r="I105" s="27"/>
      <c r="J105" s="27"/>
      <c r="K105" s="27"/>
      <c r="L105" s="185"/>
      <c r="M105" s="185"/>
      <c r="N105" s="185"/>
      <c r="O105" s="185"/>
      <c r="P105" s="185"/>
      <c r="Q105" s="185"/>
      <c r="R105" s="185"/>
      <c r="S105" s="185"/>
      <c r="T105" s="185"/>
      <c r="U105" s="185"/>
      <c r="V105" s="185"/>
      <c r="W105" s="185"/>
      <c r="X105" s="185"/>
      <c r="Y105" s="185"/>
      <c r="Z105" s="185"/>
      <c r="AA105" s="185"/>
      <c r="AB105" s="185"/>
      <c r="AC105" s="185"/>
      <c r="AD105" s="185"/>
      <c r="AE105" s="185"/>
      <c r="AF105" s="185"/>
      <c r="AG105" s="185"/>
      <c r="AH105" s="185"/>
      <c r="AI105" s="185"/>
      <c r="AJ105" s="185"/>
      <c r="AK105" s="185"/>
      <c r="AL105" s="185"/>
      <c r="AM105" s="185"/>
      <c r="AN105" s="185"/>
      <c r="AO105" s="185"/>
      <c r="AP105" s="185"/>
      <c r="AQ105" s="185"/>
      <c r="AR105" s="185"/>
      <c r="AS105" s="185"/>
      <c r="AT105" s="185"/>
      <c r="AU105" s="185"/>
      <c r="AV105" s="185"/>
      <c r="AW105" s="185"/>
      <c r="AX105" s="185"/>
      <c r="AY105" s="185"/>
      <c r="AZ105" s="185"/>
      <c r="BA105" s="29"/>
      <c r="BB105" s="29"/>
      <c r="BC105" s="29"/>
      <c r="BD105" s="27"/>
    </row>
    <row r="106" spans="1:56" ht="12.75" customHeight="1" x14ac:dyDescent="0.2">
      <c r="A106" s="264">
        <v>20</v>
      </c>
      <c r="B106" s="264"/>
      <c r="C106" s="264">
        <v>57</v>
      </c>
      <c r="D106" s="192"/>
      <c r="E106" s="190"/>
      <c r="F106" s="265" t="s">
        <v>108</v>
      </c>
      <c r="G106" s="189"/>
      <c r="H106" s="27" t="s">
        <v>32</v>
      </c>
      <c r="I106" s="27"/>
      <c r="J106" s="27">
        <v>57</v>
      </c>
      <c r="K106" s="27"/>
      <c r="L106" s="185"/>
      <c r="M106" s="185"/>
      <c r="N106" s="185"/>
      <c r="O106" s="185"/>
      <c r="P106" s="185"/>
      <c r="Q106" s="185"/>
      <c r="R106" s="185"/>
      <c r="S106" s="185"/>
      <c r="T106" s="185"/>
      <c r="U106" s="185"/>
      <c r="V106" s="185"/>
      <c r="W106" s="185"/>
      <c r="X106" s="185"/>
      <c r="Y106" s="185"/>
      <c r="Z106" s="185"/>
      <c r="AA106" s="185"/>
      <c r="AB106" s="185"/>
      <c r="AC106" s="185"/>
      <c r="AD106" s="185"/>
      <c r="AE106" s="185"/>
      <c r="AF106" s="185"/>
      <c r="AG106" s="185"/>
      <c r="AH106" s="185"/>
      <c r="AI106" s="185"/>
      <c r="AJ106" s="185"/>
      <c r="AK106" s="185"/>
      <c r="AL106" s="185"/>
      <c r="AM106" s="185"/>
      <c r="AN106" s="185"/>
      <c r="AO106" s="185"/>
      <c r="AP106" s="185"/>
      <c r="AQ106" s="185"/>
      <c r="AR106" s="185"/>
      <c r="AS106" s="185"/>
      <c r="AT106" s="185"/>
      <c r="AU106" s="185"/>
      <c r="AV106" s="185"/>
      <c r="AW106" s="185"/>
      <c r="AX106" s="185"/>
      <c r="AY106" s="185"/>
      <c r="AZ106" s="185"/>
      <c r="BA106" s="29"/>
      <c r="BB106" s="29"/>
      <c r="BC106" s="29"/>
      <c r="BD106" s="27"/>
    </row>
    <row r="107" spans="1:56" ht="12.75" customHeight="1" x14ac:dyDescent="0.2">
      <c r="A107" s="264"/>
      <c r="B107" s="264"/>
      <c r="C107" s="264"/>
      <c r="D107" s="192"/>
      <c r="E107" s="190"/>
      <c r="F107" s="265"/>
      <c r="G107" s="189"/>
      <c r="H107" s="27" t="s">
        <v>33</v>
      </c>
      <c r="I107" s="27"/>
      <c r="J107" s="27"/>
      <c r="K107" s="27"/>
      <c r="L107" s="185"/>
      <c r="M107" s="185"/>
      <c r="N107" s="185"/>
      <c r="O107" s="185"/>
      <c r="P107" s="185"/>
      <c r="Q107" s="185"/>
      <c r="R107" s="185"/>
      <c r="S107" s="185"/>
      <c r="T107" s="185"/>
      <c r="U107" s="185"/>
      <c r="V107" s="185"/>
      <c r="W107" s="185"/>
      <c r="X107" s="185"/>
      <c r="Y107" s="185"/>
      <c r="Z107" s="185"/>
      <c r="AA107" s="185"/>
      <c r="AB107" s="185"/>
      <c r="AC107" s="185"/>
      <c r="AD107" s="185"/>
      <c r="AE107" s="185"/>
      <c r="AF107" s="185"/>
      <c r="AG107" s="185"/>
      <c r="AH107" s="185"/>
      <c r="AI107" s="185"/>
      <c r="AJ107" s="185"/>
      <c r="AK107" s="185"/>
      <c r="AL107" s="185"/>
      <c r="AM107" s="185"/>
      <c r="AN107" s="185"/>
      <c r="AO107" s="185"/>
      <c r="AP107" s="185"/>
      <c r="AQ107" s="185"/>
      <c r="AR107" s="185"/>
      <c r="AS107" s="185"/>
      <c r="AT107" s="185"/>
      <c r="AU107" s="185"/>
      <c r="AV107" s="185"/>
      <c r="AW107" s="185"/>
      <c r="AX107" s="185"/>
      <c r="AY107" s="185"/>
      <c r="AZ107" s="185"/>
      <c r="BA107" s="29"/>
      <c r="BB107" s="29"/>
      <c r="BC107" s="29"/>
      <c r="BD107" s="27"/>
    </row>
    <row r="108" spans="1:56" ht="12.75" customHeight="1" x14ac:dyDescent="0.2">
      <c r="A108" s="31" t="s">
        <v>32</v>
      </c>
      <c r="B108" s="32"/>
      <c r="C108" s="31">
        <f>SUM(C68:C107)</f>
        <v>1000</v>
      </c>
      <c r="D108" s="33"/>
      <c r="E108" s="28"/>
      <c r="F108" s="28"/>
      <c r="G108" s="34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  <c r="BA108" s="28"/>
      <c r="BB108" s="28"/>
      <c r="BC108" s="28"/>
      <c r="BD108" s="28"/>
    </row>
    <row r="109" spans="1:56" ht="12.75" customHeight="1" x14ac:dyDescent="0.2">
      <c r="A109" s="35" t="s">
        <v>14</v>
      </c>
      <c r="B109" s="36"/>
      <c r="C109" s="35">
        <f>J69+J71+J73+J75+J77+J79+L77+O80+S81+W81+AA81+AE81+AI81+J83+J85+J87+J89</f>
        <v>1143</v>
      </c>
      <c r="D109" s="33"/>
      <c r="E109" s="28"/>
      <c r="F109" s="28"/>
      <c r="G109" s="34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  <c r="BA109" s="28"/>
      <c r="BB109" s="28"/>
      <c r="BC109" s="28"/>
      <c r="BD109" s="28"/>
    </row>
    <row r="110" spans="1:56" ht="12.75" customHeight="1" x14ac:dyDescent="0.2">
      <c r="A110" s="37" t="s">
        <v>64</v>
      </c>
      <c r="B110" s="38" t="s">
        <v>65</v>
      </c>
      <c r="C110" s="37">
        <f>C109/C108*100</f>
        <v>114.3</v>
      </c>
      <c r="D110" s="33"/>
      <c r="E110" s="28"/>
      <c r="F110" s="28"/>
      <c r="G110" s="34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  <c r="BA110" s="28"/>
      <c r="BB110" s="28"/>
      <c r="BC110" s="28"/>
      <c r="BD110" s="28"/>
    </row>
    <row r="112" spans="1:56" ht="12.75" customHeight="1" thickBot="1" x14ac:dyDescent="0.25">
      <c r="A112" s="144"/>
      <c r="B112" s="191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144"/>
      <c r="Y112" s="144"/>
      <c r="Z112" s="144"/>
      <c r="AA112" s="144"/>
      <c r="AB112" s="144"/>
      <c r="AC112" s="144"/>
      <c r="AD112" s="144"/>
      <c r="AE112" s="144"/>
      <c r="AF112" s="144"/>
      <c r="AG112" s="144"/>
      <c r="AH112" s="144"/>
      <c r="AI112" s="144"/>
      <c r="AJ112" s="144"/>
      <c r="AK112" s="144"/>
      <c r="AL112" s="144"/>
      <c r="AM112" s="144"/>
      <c r="AN112" s="144"/>
      <c r="AO112" s="144"/>
      <c r="AP112" s="144"/>
      <c r="AQ112" s="144"/>
      <c r="AR112" s="144"/>
      <c r="AS112" s="144"/>
      <c r="AT112" s="144"/>
      <c r="AU112" s="144"/>
      <c r="AV112" s="144"/>
      <c r="AW112" s="144"/>
      <c r="AX112" s="144"/>
      <c r="AY112" s="144"/>
      <c r="AZ112" s="144"/>
      <c r="BA112" s="144"/>
      <c r="BB112" s="144"/>
      <c r="BC112" s="144"/>
      <c r="BD112" s="144"/>
    </row>
    <row r="115" spans="1:35" ht="12.75" customHeight="1" x14ac:dyDescent="0.2">
      <c r="L115" s="14" t="s">
        <v>143</v>
      </c>
    </row>
    <row r="116" spans="1:35" ht="12.75" customHeight="1" x14ac:dyDescent="0.2">
      <c r="L116" s="14" t="s">
        <v>142</v>
      </c>
    </row>
    <row r="117" spans="1:35" ht="8.25" customHeight="1" x14ac:dyDescent="0.2"/>
    <row r="118" spans="1:35" ht="25.5" customHeight="1" x14ac:dyDescent="0.2">
      <c r="A118" s="195" t="s">
        <v>68</v>
      </c>
      <c r="B118" s="1" t="s">
        <v>69</v>
      </c>
      <c r="C118" s="2"/>
      <c r="D118" s="245" t="s">
        <v>116</v>
      </c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  <c r="R118" s="246"/>
      <c r="S118" s="246"/>
      <c r="T118" s="246"/>
      <c r="U118" s="246"/>
      <c r="V118" s="246"/>
      <c r="W118" s="246"/>
      <c r="X118" s="246"/>
      <c r="Y118" s="246"/>
      <c r="Z118" s="246"/>
      <c r="AA118" s="246"/>
      <c r="AB118" s="247" t="s">
        <v>70</v>
      </c>
      <c r="AC118" s="248"/>
      <c r="AD118" s="248"/>
      <c r="AE118" s="248"/>
      <c r="AF118" s="248"/>
      <c r="AG118" s="248"/>
      <c r="AH118" s="248"/>
      <c r="AI118" s="249"/>
    </row>
    <row r="119" spans="1:35" ht="12.75" customHeight="1" x14ac:dyDescent="0.2">
      <c r="A119" s="193"/>
      <c r="B119" s="39" t="s">
        <v>71</v>
      </c>
      <c r="C119" s="40"/>
      <c r="D119" s="250">
        <v>1</v>
      </c>
      <c r="E119" s="251"/>
      <c r="F119" s="252">
        <v>2</v>
      </c>
      <c r="G119" s="253"/>
      <c r="H119" s="254">
        <v>3</v>
      </c>
      <c r="I119" s="255"/>
      <c r="J119" s="256">
        <v>4</v>
      </c>
      <c r="K119" s="257"/>
      <c r="L119" s="258">
        <v>5</v>
      </c>
      <c r="M119" s="259"/>
      <c r="N119" s="260">
        <v>6</v>
      </c>
      <c r="O119" s="261"/>
      <c r="P119" s="347">
        <v>7</v>
      </c>
      <c r="Q119" s="348"/>
      <c r="R119" s="262">
        <v>8</v>
      </c>
      <c r="S119" s="263"/>
      <c r="T119" s="262">
        <v>9</v>
      </c>
      <c r="U119" s="263"/>
      <c r="V119" s="262">
        <v>10</v>
      </c>
      <c r="W119" s="263"/>
      <c r="X119" s="262">
        <v>11</v>
      </c>
      <c r="Y119" s="263"/>
      <c r="Z119" s="262">
        <v>12</v>
      </c>
      <c r="AA119" s="263"/>
      <c r="AB119" s="41"/>
      <c r="AC119" s="42"/>
      <c r="AD119" s="42"/>
      <c r="AE119" s="42"/>
      <c r="AF119" s="42"/>
      <c r="AG119" s="42"/>
      <c r="AH119" s="42"/>
      <c r="AI119" s="40"/>
    </row>
    <row r="120" spans="1:35" ht="12.75" customHeight="1" x14ac:dyDescent="0.2">
      <c r="A120" s="214">
        <v>3</v>
      </c>
      <c r="B120" s="56" t="s">
        <v>106</v>
      </c>
      <c r="C120" s="44" t="s">
        <v>32</v>
      </c>
      <c r="D120" s="45"/>
      <c r="E120" s="46"/>
      <c r="F120" s="62"/>
      <c r="G120" s="63"/>
      <c r="H120" s="62"/>
      <c r="I120" s="63"/>
      <c r="J120" s="62"/>
      <c r="K120" s="63"/>
      <c r="L120" s="62"/>
      <c r="M120" s="63"/>
      <c r="N120" s="62"/>
      <c r="O120" s="63"/>
      <c r="P120" s="62"/>
      <c r="Q120" s="63"/>
      <c r="R120" s="62"/>
      <c r="S120" s="63"/>
      <c r="T120" s="62"/>
      <c r="U120" s="63"/>
      <c r="V120" s="62"/>
      <c r="W120" s="63"/>
      <c r="X120" s="62"/>
      <c r="Y120" s="63"/>
      <c r="Z120" s="62"/>
      <c r="AA120" s="63"/>
      <c r="AB120" s="240">
        <f>A121/A120*100</f>
        <v>66.666666666666657</v>
      </c>
      <c r="AC120" s="241"/>
      <c r="AD120" s="241"/>
      <c r="AE120" s="241"/>
      <c r="AF120" s="241"/>
      <c r="AG120" s="241"/>
      <c r="AH120" s="241"/>
      <c r="AI120" s="242"/>
    </row>
    <row r="121" spans="1:35" ht="12.75" customHeight="1" x14ac:dyDescent="0.2">
      <c r="A121" s="196">
        <v>2</v>
      </c>
      <c r="B121" s="53" t="s">
        <v>6</v>
      </c>
      <c r="C121" s="50" t="s">
        <v>33</v>
      </c>
      <c r="D121" s="62"/>
      <c r="E121" s="63"/>
      <c r="F121" s="62"/>
      <c r="G121" s="63"/>
      <c r="H121" s="62"/>
      <c r="I121" s="63"/>
      <c r="J121" s="62"/>
      <c r="K121" s="63"/>
      <c r="L121" s="62"/>
      <c r="M121" s="63"/>
      <c r="N121" s="62"/>
      <c r="O121" s="63"/>
      <c r="P121" s="62"/>
      <c r="Q121" s="63"/>
      <c r="R121" s="62"/>
      <c r="S121" s="63"/>
      <c r="T121" s="62"/>
      <c r="U121" s="63"/>
      <c r="V121" s="62"/>
      <c r="W121" s="63"/>
      <c r="X121" s="62"/>
      <c r="Y121" s="63"/>
      <c r="Z121" s="62"/>
      <c r="AA121" s="63"/>
      <c r="AB121" s="240"/>
      <c r="AC121" s="241"/>
      <c r="AD121" s="241"/>
      <c r="AE121" s="241"/>
      <c r="AF121" s="241"/>
      <c r="AG121" s="241"/>
      <c r="AH121" s="241"/>
      <c r="AI121" s="242"/>
    </row>
    <row r="122" spans="1:35" ht="12.75" customHeight="1" x14ac:dyDescent="0.2">
      <c r="A122" s="214">
        <v>3</v>
      </c>
      <c r="B122" s="56" t="s">
        <v>45</v>
      </c>
      <c r="C122" s="44" t="s">
        <v>32</v>
      </c>
      <c r="D122" s="45"/>
      <c r="E122" s="46"/>
      <c r="F122" s="62"/>
      <c r="G122" s="63"/>
      <c r="H122" s="62"/>
      <c r="I122" s="63"/>
      <c r="J122" s="62"/>
      <c r="K122" s="63"/>
      <c r="L122" s="62"/>
      <c r="M122" s="63"/>
      <c r="N122" s="62"/>
      <c r="O122" s="63"/>
      <c r="P122" s="62"/>
      <c r="Q122" s="63"/>
      <c r="R122" s="62"/>
      <c r="S122" s="63"/>
      <c r="T122" s="62"/>
      <c r="U122" s="63"/>
      <c r="V122" s="62"/>
      <c r="W122" s="63"/>
      <c r="X122" s="62"/>
      <c r="Y122" s="63"/>
      <c r="Z122" s="62"/>
      <c r="AA122" s="63"/>
      <c r="AB122" s="240">
        <f t="shared" ref="AB122" si="15">A123/A122*100</f>
        <v>100</v>
      </c>
      <c r="AC122" s="241"/>
      <c r="AD122" s="241"/>
      <c r="AE122" s="241"/>
      <c r="AF122" s="241"/>
      <c r="AG122" s="241"/>
      <c r="AH122" s="241"/>
      <c r="AI122" s="242"/>
    </row>
    <row r="123" spans="1:35" ht="12.75" customHeight="1" x14ac:dyDescent="0.2">
      <c r="A123" s="225">
        <v>3</v>
      </c>
      <c r="B123" s="197" t="s">
        <v>7</v>
      </c>
      <c r="C123" s="50" t="s">
        <v>33</v>
      </c>
      <c r="D123" s="62"/>
      <c r="E123" s="63"/>
      <c r="F123" s="62"/>
      <c r="G123" s="63"/>
      <c r="H123" s="62"/>
      <c r="I123" s="63"/>
      <c r="J123" s="62"/>
      <c r="K123" s="63"/>
      <c r="L123" s="62"/>
      <c r="M123" s="63"/>
      <c r="N123" s="62"/>
      <c r="O123" s="63"/>
      <c r="P123" s="62"/>
      <c r="Q123" s="63"/>
      <c r="R123" s="62"/>
      <c r="S123" s="63"/>
      <c r="T123" s="62"/>
      <c r="U123" s="63"/>
      <c r="V123" s="62"/>
      <c r="W123" s="63"/>
      <c r="X123" s="62"/>
      <c r="Y123" s="63"/>
      <c r="Z123" s="62"/>
      <c r="AA123" s="63"/>
      <c r="AB123" s="240"/>
      <c r="AC123" s="241"/>
      <c r="AD123" s="241"/>
      <c r="AE123" s="241"/>
      <c r="AF123" s="241"/>
      <c r="AG123" s="241"/>
      <c r="AH123" s="241"/>
      <c r="AI123" s="242"/>
    </row>
    <row r="124" spans="1:35" ht="12.75" customHeight="1" x14ac:dyDescent="0.2">
      <c r="A124" s="214">
        <v>1</v>
      </c>
      <c r="B124" s="198" t="s">
        <v>117</v>
      </c>
      <c r="C124" s="44" t="s">
        <v>32</v>
      </c>
      <c r="D124" s="45"/>
      <c r="E124" s="46"/>
      <c r="F124" s="62"/>
      <c r="G124" s="63"/>
      <c r="H124" s="62"/>
      <c r="I124" s="63"/>
      <c r="J124" s="62"/>
      <c r="K124" s="63"/>
      <c r="L124" s="62"/>
      <c r="M124" s="63"/>
      <c r="N124" s="62"/>
      <c r="O124" s="63"/>
      <c r="P124" s="62"/>
      <c r="Q124" s="63"/>
      <c r="R124" s="62"/>
      <c r="S124" s="63"/>
      <c r="T124" s="62"/>
      <c r="U124" s="63"/>
      <c r="V124" s="62"/>
      <c r="W124" s="63"/>
      <c r="X124" s="62"/>
      <c r="Y124" s="63"/>
      <c r="Z124" s="62"/>
      <c r="AA124" s="63"/>
      <c r="AB124" s="240">
        <f t="shared" ref="AB124" si="16">A125/A124*100</f>
        <v>100</v>
      </c>
      <c r="AC124" s="241"/>
      <c r="AD124" s="241"/>
      <c r="AE124" s="241"/>
      <c r="AF124" s="241"/>
      <c r="AG124" s="241"/>
      <c r="AH124" s="241"/>
      <c r="AI124" s="242"/>
    </row>
    <row r="125" spans="1:35" ht="12.75" customHeight="1" x14ac:dyDescent="0.2">
      <c r="A125" s="226">
        <v>1</v>
      </c>
      <c r="B125" s="52" t="s">
        <v>5</v>
      </c>
      <c r="C125" s="50" t="s">
        <v>33</v>
      </c>
      <c r="D125" s="62"/>
      <c r="E125" s="63"/>
      <c r="F125" s="62"/>
      <c r="G125" s="63"/>
      <c r="H125" s="62"/>
      <c r="I125" s="63"/>
      <c r="J125" s="62"/>
      <c r="K125" s="63"/>
      <c r="L125" s="62"/>
      <c r="M125" s="63"/>
      <c r="N125" s="62"/>
      <c r="O125" s="63"/>
      <c r="P125" s="62"/>
      <c r="Q125" s="63"/>
      <c r="R125" s="62"/>
      <c r="S125" s="63"/>
      <c r="T125" s="62"/>
      <c r="U125" s="63"/>
      <c r="V125" s="62"/>
      <c r="W125" s="63"/>
      <c r="X125" s="62"/>
      <c r="Y125" s="63"/>
      <c r="Z125" s="62"/>
      <c r="AA125" s="63"/>
      <c r="AB125" s="240"/>
      <c r="AC125" s="241"/>
      <c r="AD125" s="241"/>
      <c r="AE125" s="241"/>
      <c r="AF125" s="241"/>
      <c r="AG125" s="241"/>
      <c r="AH125" s="241"/>
      <c r="AI125" s="242"/>
    </row>
    <row r="126" spans="1:35" ht="12.75" customHeight="1" x14ac:dyDescent="0.2">
      <c r="A126" s="214">
        <v>1</v>
      </c>
      <c r="B126" s="56" t="s">
        <v>118</v>
      </c>
      <c r="C126" s="44" t="s">
        <v>32</v>
      </c>
      <c r="D126" s="45"/>
      <c r="E126" s="46"/>
      <c r="F126" s="62"/>
      <c r="G126" s="63"/>
      <c r="H126" s="62"/>
      <c r="I126" s="63"/>
      <c r="J126" s="62"/>
      <c r="K126" s="63"/>
      <c r="L126" s="62"/>
      <c r="M126" s="63"/>
      <c r="N126" s="62"/>
      <c r="O126" s="63"/>
      <c r="P126" s="62"/>
      <c r="Q126" s="63"/>
      <c r="R126" s="62"/>
      <c r="S126" s="63"/>
      <c r="T126" s="62"/>
      <c r="U126" s="63"/>
      <c r="V126" s="62"/>
      <c r="W126" s="63"/>
      <c r="X126" s="62"/>
      <c r="Y126" s="63"/>
      <c r="Z126" s="62"/>
      <c r="AA126" s="63"/>
      <c r="AB126" s="240">
        <f t="shared" ref="AB126" si="17">A127/A126*100</f>
        <v>100</v>
      </c>
      <c r="AC126" s="241"/>
      <c r="AD126" s="241"/>
      <c r="AE126" s="241"/>
      <c r="AF126" s="241"/>
      <c r="AG126" s="241"/>
      <c r="AH126" s="241"/>
      <c r="AI126" s="242"/>
    </row>
    <row r="127" spans="1:35" ht="12.75" customHeight="1" x14ac:dyDescent="0.2">
      <c r="A127" s="226">
        <v>1</v>
      </c>
      <c r="B127" s="53" t="s">
        <v>5</v>
      </c>
      <c r="C127" s="50" t="s">
        <v>33</v>
      </c>
      <c r="D127" s="62"/>
      <c r="E127" s="63"/>
      <c r="F127" s="62"/>
      <c r="G127" s="63"/>
      <c r="H127" s="62"/>
      <c r="I127" s="63"/>
      <c r="J127" s="62"/>
      <c r="K127" s="63"/>
      <c r="L127" s="62"/>
      <c r="M127" s="63"/>
      <c r="N127" s="62"/>
      <c r="O127" s="63"/>
      <c r="P127" s="62"/>
      <c r="Q127" s="63"/>
      <c r="R127" s="62"/>
      <c r="S127" s="63"/>
      <c r="T127" s="62"/>
      <c r="U127" s="63"/>
      <c r="V127" s="62"/>
      <c r="W127" s="63"/>
      <c r="X127" s="62"/>
      <c r="Y127" s="63"/>
      <c r="Z127" s="62"/>
      <c r="AA127" s="63"/>
      <c r="AB127" s="240"/>
      <c r="AC127" s="241"/>
      <c r="AD127" s="241"/>
      <c r="AE127" s="241"/>
      <c r="AF127" s="241"/>
      <c r="AG127" s="241"/>
      <c r="AH127" s="241"/>
      <c r="AI127" s="242"/>
    </row>
    <row r="128" spans="1:35" ht="12.75" customHeight="1" x14ac:dyDescent="0.2">
      <c r="A128" s="214">
        <v>1</v>
      </c>
      <c r="B128" s="56" t="s">
        <v>119</v>
      </c>
      <c r="C128" s="44" t="s">
        <v>32</v>
      </c>
      <c r="D128" s="62"/>
      <c r="E128" s="63"/>
      <c r="F128" s="45"/>
      <c r="G128" s="46"/>
      <c r="H128" s="62"/>
      <c r="I128" s="63"/>
      <c r="J128" s="62"/>
      <c r="K128" s="63"/>
      <c r="L128" s="62"/>
      <c r="M128" s="63"/>
      <c r="N128" s="62"/>
      <c r="O128" s="63"/>
      <c r="P128" s="62"/>
      <c r="Q128" s="63"/>
      <c r="R128" s="62"/>
      <c r="S128" s="63"/>
      <c r="T128" s="62"/>
      <c r="U128" s="63"/>
      <c r="V128" s="62"/>
      <c r="W128" s="63"/>
      <c r="X128" s="62"/>
      <c r="Y128" s="63"/>
      <c r="Z128" s="62"/>
      <c r="AA128" s="63"/>
      <c r="AB128" s="240">
        <f t="shared" ref="AB128" si="18">A129/A128*100</f>
        <v>100</v>
      </c>
      <c r="AC128" s="241"/>
      <c r="AD128" s="241"/>
      <c r="AE128" s="241"/>
      <c r="AF128" s="241"/>
      <c r="AG128" s="241"/>
      <c r="AH128" s="241"/>
      <c r="AI128" s="242"/>
    </row>
    <row r="129" spans="1:35" ht="12.75" customHeight="1" x14ac:dyDescent="0.2">
      <c r="A129" s="226">
        <v>1</v>
      </c>
      <c r="B129" s="54" t="s">
        <v>5</v>
      </c>
      <c r="C129" s="50" t="s">
        <v>33</v>
      </c>
      <c r="D129" s="62"/>
      <c r="E129" s="63"/>
      <c r="F129" s="62"/>
      <c r="G129" s="63"/>
      <c r="H129" s="62"/>
      <c r="I129" s="63"/>
      <c r="J129" s="62"/>
      <c r="K129" s="63"/>
      <c r="L129" s="62"/>
      <c r="M129" s="63"/>
      <c r="N129" s="62"/>
      <c r="O129" s="63"/>
      <c r="P129" s="62"/>
      <c r="Q129" s="63"/>
      <c r="R129" s="62"/>
      <c r="S129" s="63"/>
      <c r="T129" s="62"/>
      <c r="U129" s="63"/>
      <c r="V129" s="62"/>
      <c r="W129" s="63"/>
      <c r="X129" s="62"/>
      <c r="Y129" s="63"/>
      <c r="Z129" s="62"/>
      <c r="AA129" s="63"/>
      <c r="AB129" s="240"/>
      <c r="AC129" s="241"/>
      <c r="AD129" s="241"/>
      <c r="AE129" s="241"/>
      <c r="AF129" s="241"/>
      <c r="AG129" s="241"/>
      <c r="AH129" s="241"/>
      <c r="AI129" s="242"/>
    </row>
    <row r="130" spans="1:35" ht="12.75" customHeight="1" x14ac:dyDescent="0.2">
      <c r="A130" s="214">
        <v>1</v>
      </c>
      <c r="B130" s="56" t="s">
        <v>114</v>
      </c>
      <c r="C130" s="44" t="s">
        <v>32</v>
      </c>
      <c r="D130" s="62"/>
      <c r="E130" s="63"/>
      <c r="F130" s="45"/>
      <c r="G130" s="46"/>
      <c r="H130" s="62"/>
      <c r="I130" s="63"/>
      <c r="J130" s="62"/>
      <c r="K130" s="63"/>
      <c r="L130" s="62"/>
      <c r="M130" s="63"/>
      <c r="N130" s="62"/>
      <c r="O130" s="63"/>
      <c r="P130" s="62"/>
      <c r="Q130" s="63"/>
      <c r="R130" s="62"/>
      <c r="S130" s="63"/>
      <c r="T130" s="62"/>
      <c r="U130" s="63"/>
      <c r="V130" s="62"/>
      <c r="W130" s="63"/>
      <c r="X130" s="62"/>
      <c r="Y130" s="63"/>
      <c r="Z130" s="62"/>
      <c r="AA130" s="63"/>
      <c r="AB130" s="240">
        <f t="shared" ref="AB130" si="19">A131/A130*100</f>
        <v>100</v>
      </c>
      <c r="AC130" s="241"/>
      <c r="AD130" s="241"/>
      <c r="AE130" s="241"/>
      <c r="AF130" s="241"/>
      <c r="AG130" s="241"/>
      <c r="AH130" s="241"/>
      <c r="AI130" s="242"/>
    </row>
    <row r="131" spans="1:35" ht="12.75" customHeight="1" x14ac:dyDescent="0.2">
      <c r="A131" s="226">
        <v>1</v>
      </c>
      <c r="B131" s="54" t="s">
        <v>5</v>
      </c>
      <c r="C131" s="50" t="s">
        <v>33</v>
      </c>
      <c r="D131" s="62"/>
      <c r="E131" s="63"/>
      <c r="F131" s="62"/>
      <c r="G131" s="63"/>
      <c r="H131" s="62"/>
      <c r="I131" s="63"/>
      <c r="J131" s="62"/>
      <c r="K131" s="63"/>
      <c r="L131" s="62"/>
      <c r="M131" s="63"/>
      <c r="N131" s="62"/>
      <c r="O131" s="63"/>
      <c r="P131" s="62"/>
      <c r="Q131" s="63"/>
      <c r="R131" s="62"/>
      <c r="S131" s="63"/>
      <c r="T131" s="62"/>
      <c r="U131" s="63"/>
      <c r="V131" s="62"/>
      <c r="W131" s="63"/>
      <c r="X131" s="62"/>
      <c r="Y131" s="63"/>
      <c r="Z131" s="62"/>
      <c r="AA131" s="63"/>
      <c r="AB131" s="240"/>
      <c r="AC131" s="241"/>
      <c r="AD131" s="241"/>
      <c r="AE131" s="241"/>
      <c r="AF131" s="241"/>
      <c r="AG131" s="241"/>
      <c r="AH131" s="241"/>
      <c r="AI131" s="242"/>
    </row>
    <row r="132" spans="1:35" ht="12.75" customHeight="1" x14ac:dyDescent="0.2">
      <c r="A132" s="214">
        <v>1</v>
      </c>
      <c r="B132" s="56" t="s">
        <v>102</v>
      </c>
      <c r="C132" s="44" t="s">
        <v>32</v>
      </c>
      <c r="D132" s="62"/>
      <c r="E132" s="63"/>
      <c r="F132" s="45"/>
      <c r="G132" s="46"/>
      <c r="H132" s="62"/>
      <c r="I132" s="63"/>
      <c r="J132" s="62"/>
      <c r="K132" s="63"/>
      <c r="L132" s="62"/>
      <c r="M132" s="63"/>
      <c r="N132" s="62"/>
      <c r="O132" s="63"/>
      <c r="P132" s="62"/>
      <c r="Q132" s="63"/>
      <c r="R132" s="62"/>
      <c r="S132" s="63"/>
      <c r="T132" s="62"/>
      <c r="U132" s="63"/>
      <c r="V132" s="62"/>
      <c r="W132" s="63"/>
      <c r="X132" s="62"/>
      <c r="Y132" s="63"/>
      <c r="Z132" s="62"/>
      <c r="AA132" s="63"/>
      <c r="AB132" s="240">
        <f t="shared" ref="AB132" si="20">A133/A132*100</f>
        <v>100</v>
      </c>
      <c r="AC132" s="241"/>
      <c r="AD132" s="241"/>
      <c r="AE132" s="241"/>
      <c r="AF132" s="241"/>
      <c r="AG132" s="241"/>
      <c r="AH132" s="241"/>
      <c r="AI132" s="242"/>
    </row>
    <row r="133" spans="1:35" ht="12.75" customHeight="1" x14ac:dyDescent="0.2">
      <c r="A133" s="226">
        <v>1</v>
      </c>
      <c r="B133" s="53" t="s">
        <v>5</v>
      </c>
      <c r="C133" s="50" t="s">
        <v>33</v>
      </c>
      <c r="D133" s="62"/>
      <c r="E133" s="63"/>
      <c r="F133" s="62"/>
      <c r="G133" s="63"/>
      <c r="H133" s="62"/>
      <c r="I133" s="63"/>
      <c r="J133" s="62"/>
      <c r="K133" s="63"/>
      <c r="L133" s="62"/>
      <c r="M133" s="63"/>
      <c r="N133" s="62"/>
      <c r="O133" s="63"/>
      <c r="P133" s="62"/>
      <c r="Q133" s="63"/>
      <c r="R133" s="62"/>
      <c r="S133" s="63"/>
      <c r="T133" s="62"/>
      <c r="U133" s="63"/>
      <c r="V133" s="62"/>
      <c r="W133" s="63"/>
      <c r="X133" s="62"/>
      <c r="Y133" s="63"/>
      <c r="Z133" s="62"/>
      <c r="AA133" s="63"/>
      <c r="AB133" s="240"/>
      <c r="AC133" s="241"/>
      <c r="AD133" s="241"/>
      <c r="AE133" s="241"/>
      <c r="AF133" s="241"/>
      <c r="AG133" s="241"/>
      <c r="AH133" s="241"/>
      <c r="AI133" s="242"/>
    </row>
    <row r="134" spans="1:35" ht="12.75" customHeight="1" x14ac:dyDescent="0.2">
      <c r="A134" s="214">
        <v>0</v>
      </c>
      <c r="B134" s="56" t="s">
        <v>104</v>
      </c>
      <c r="C134" s="44" t="s">
        <v>32</v>
      </c>
      <c r="D134" s="62"/>
      <c r="E134" s="63"/>
      <c r="F134" s="45"/>
      <c r="G134" s="46"/>
      <c r="H134" s="62"/>
      <c r="I134" s="63"/>
      <c r="J134" s="62"/>
      <c r="K134" s="63"/>
      <c r="L134" s="62"/>
      <c r="M134" s="63"/>
      <c r="N134" s="62"/>
      <c r="O134" s="63"/>
      <c r="P134" s="62"/>
      <c r="Q134" s="63"/>
      <c r="R134" s="62"/>
      <c r="S134" s="63"/>
      <c r="T134" s="62"/>
      <c r="U134" s="63"/>
      <c r="V134" s="62"/>
      <c r="W134" s="63"/>
      <c r="X134" s="62"/>
      <c r="Y134" s="63"/>
      <c r="Z134" s="62"/>
      <c r="AA134" s="63"/>
      <c r="AB134" s="240" t="e">
        <f t="shared" ref="AB134" si="21">A135/A134*100</f>
        <v>#DIV/0!</v>
      </c>
      <c r="AC134" s="241"/>
      <c r="AD134" s="241"/>
      <c r="AE134" s="241"/>
      <c r="AF134" s="241"/>
      <c r="AG134" s="241"/>
      <c r="AH134" s="241"/>
      <c r="AI134" s="242"/>
    </row>
    <row r="135" spans="1:35" ht="12.75" customHeight="1" x14ac:dyDescent="0.2">
      <c r="A135" s="226">
        <v>2</v>
      </c>
      <c r="B135" s="54" t="s">
        <v>5</v>
      </c>
      <c r="C135" s="50" t="s">
        <v>33</v>
      </c>
      <c r="D135" s="62"/>
      <c r="E135" s="63"/>
      <c r="F135" s="62"/>
      <c r="G135" s="63"/>
      <c r="H135" s="62"/>
      <c r="I135" s="63"/>
      <c r="J135" s="62"/>
      <c r="K135" s="63"/>
      <c r="L135" s="62"/>
      <c r="M135" s="63"/>
      <c r="N135" s="62"/>
      <c r="O135" s="63"/>
      <c r="P135" s="62"/>
      <c r="Q135" s="63"/>
      <c r="R135" s="62"/>
      <c r="S135" s="63"/>
      <c r="T135" s="62"/>
      <c r="U135" s="63"/>
      <c r="V135" s="62"/>
      <c r="W135" s="63"/>
      <c r="X135" s="62"/>
      <c r="Y135" s="63"/>
      <c r="Z135" s="62"/>
      <c r="AA135" s="63"/>
      <c r="AB135" s="240"/>
      <c r="AC135" s="241"/>
      <c r="AD135" s="241"/>
      <c r="AE135" s="241"/>
      <c r="AF135" s="241"/>
      <c r="AG135" s="241"/>
      <c r="AH135" s="241"/>
      <c r="AI135" s="242"/>
    </row>
    <row r="136" spans="1:35" ht="12.75" customHeight="1" x14ac:dyDescent="0.2">
      <c r="A136" s="214">
        <v>0</v>
      </c>
      <c r="B136" s="56" t="s">
        <v>111</v>
      </c>
      <c r="C136" s="44" t="s">
        <v>32</v>
      </c>
      <c r="D136" s="62"/>
      <c r="E136" s="63"/>
      <c r="F136" s="62"/>
      <c r="G136" s="63"/>
      <c r="H136" s="45"/>
      <c r="I136" s="46"/>
      <c r="J136" s="62"/>
      <c r="K136" s="63"/>
      <c r="L136" s="62"/>
      <c r="M136" s="63"/>
      <c r="N136" s="62"/>
      <c r="O136" s="63"/>
      <c r="P136" s="62"/>
      <c r="Q136" s="63"/>
      <c r="R136" s="62"/>
      <c r="S136" s="63"/>
      <c r="T136" s="62"/>
      <c r="U136" s="63"/>
      <c r="V136" s="62"/>
      <c r="W136" s="63"/>
      <c r="X136" s="62"/>
      <c r="Y136" s="63"/>
      <c r="Z136" s="62"/>
      <c r="AA136" s="63"/>
      <c r="AB136" s="240" t="e">
        <f t="shared" ref="AB136" si="22">A137/A136*100</f>
        <v>#DIV/0!</v>
      </c>
      <c r="AC136" s="241"/>
      <c r="AD136" s="241"/>
      <c r="AE136" s="241"/>
      <c r="AF136" s="241"/>
      <c r="AG136" s="241"/>
      <c r="AH136" s="241"/>
      <c r="AI136" s="242"/>
    </row>
    <row r="137" spans="1:35" ht="12.75" customHeight="1" x14ac:dyDescent="0.2">
      <c r="A137" s="230">
        <v>1</v>
      </c>
      <c r="B137" s="52" t="s">
        <v>1</v>
      </c>
      <c r="C137" s="50" t="s">
        <v>33</v>
      </c>
      <c r="D137" s="62"/>
      <c r="E137" s="63"/>
      <c r="F137" s="62"/>
      <c r="G137" s="63"/>
      <c r="H137" s="62"/>
      <c r="I137" s="63"/>
      <c r="J137" s="62"/>
      <c r="K137" s="63"/>
      <c r="L137" s="62"/>
      <c r="M137" s="63"/>
      <c r="N137" s="62"/>
      <c r="O137" s="63"/>
      <c r="P137" s="62"/>
      <c r="Q137" s="63"/>
      <c r="R137" s="62"/>
      <c r="S137" s="63"/>
      <c r="T137" s="62"/>
      <c r="U137" s="63"/>
      <c r="V137" s="62"/>
      <c r="W137" s="63"/>
      <c r="X137" s="62"/>
      <c r="Y137" s="63"/>
      <c r="Z137" s="62"/>
      <c r="AA137" s="63"/>
      <c r="AB137" s="240"/>
      <c r="AC137" s="241"/>
      <c r="AD137" s="241"/>
      <c r="AE137" s="241"/>
      <c r="AF137" s="241"/>
      <c r="AG137" s="241"/>
      <c r="AH137" s="241"/>
      <c r="AI137" s="242"/>
    </row>
    <row r="138" spans="1:35" ht="12.75" customHeight="1" x14ac:dyDescent="0.2">
      <c r="A138" s="214">
        <v>0</v>
      </c>
      <c r="B138" s="56" t="s">
        <v>115</v>
      </c>
      <c r="C138" s="44" t="s">
        <v>32</v>
      </c>
      <c r="D138" s="62"/>
      <c r="E138" s="63"/>
      <c r="F138" s="62"/>
      <c r="G138" s="63"/>
      <c r="H138" s="45"/>
      <c r="I138" s="46"/>
      <c r="J138" s="62"/>
      <c r="K138" s="63"/>
      <c r="L138" s="62"/>
      <c r="M138" s="63"/>
      <c r="N138" s="62"/>
      <c r="O138" s="63"/>
      <c r="P138" s="62"/>
      <c r="Q138" s="63"/>
      <c r="R138" s="62"/>
      <c r="S138" s="63"/>
      <c r="T138" s="62"/>
      <c r="U138" s="63"/>
      <c r="V138" s="62"/>
      <c r="W138" s="63"/>
      <c r="X138" s="62"/>
      <c r="Y138" s="63"/>
      <c r="Z138" s="62"/>
      <c r="AA138" s="63"/>
      <c r="AB138" s="240" t="e">
        <f t="shared" ref="AB138" si="23">A139/A138*100</f>
        <v>#DIV/0!</v>
      </c>
      <c r="AC138" s="241"/>
      <c r="AD138" s="241"/>
      <c r="AE138" s="241"/>
      <c r="AF138" s="241"/>
      <c r="AG138" s="241"/>
      <c r="AH138" s="241"/>
      <c r="AI138" s="242"/>
    </row>
    <row r="139" spans="1:35" ht="12.75" customHeight="1" x14ac:dyDescent="0.2">
      <c r="A139" s="230">
        <v>1</v>
      </c>
      <c r="B139" s="231" t="s">
        <v>1</v>
      </c>
      <c r="C139" s="50" t="s">
        <v>33</v>
      </c>
      <c r="D139" s="62"/>
      <c r="E139" s="63"/>
      <c r="F139" s="62"/>
      <c r="G139" s="63"/>
      <c r="H139" s="62"/>
      <c r="I139" s="63"/>
      <c r="J139" s="62"/>
      <c r="K139" s="63"/>
      <c r="L139" s="62"/>
      <c r="M139" s="63"/>
      <c r="N139" s="62"/>
      <c r="O139" s="63"/>
      <c r="P139" s="62"/>
      <c r="Q139" s="63"/>
      <c r="R139" s="62"/>
      <c r="S139" s="63"/>
      <c r="T139" s="62"/>
      <c r="U139" s="63"/>
      <c r="V139" s="62"/>
      <c r="W139" s="63"/>
      <c r="X139" s="62"/>
      <c r="Y139" s="63"/>
      <c r="Z139" s="62"/>
      <c r="AA139" s="63"/>
      <c r="AB139" s="240"/>
      <c r="AC139" s="241"/>
      <c r="AD139" s="241"/>
      <c r="AE139" s="241"/>
      <c r="AF139" s="241"/>
      <c r="AG139" s="241"/>
      <c r="AH139" s="241"/>
      <c r="AI139" s="242"/>
    </row>
    <row r="140" spans="1:35" ht="12.75" customHeight="1" x14ac:dyDescent="0.2">
      <c r="A140" s="214">
        <v>0</v>
      </c>
      <c r="B140" s="56" t="s">
        <v>120</v>
      </c>
      <c r="C140" s="44" t="s">
        <v>32</v>
      </c>
      <c r="D140" s="62"/>
      <c r="E140" s="63"/>
      <c r="F140" s="62"/>
      <c r="G140" s="63"/>
      <c r="H140" s="45"/>
      <c r="I140" s="46"/>
      <c r="J140" s="62"/>
      <c r="K140" s="63"/>
      <c r="L140" s="62"/>
      <c r="M140" s="63"/>
      <c r="N140" s="62"/>
      <c r="O140" s="63"/>
      <c r="P140" s="62"/>
      <c r="Q140" s="63"/>
      <c r="R140" s="62"/>
      <c r="S140" s="63"/>
      <c r="T140" s="62"/>
      <c r="U140" s="63"/>
      <c r="V140" s="62"/>
      <c r="W140" s="63"/>
      <c r="X140" s="62"/>
      <c r="Y140" s="63"/>
      <c r="Z140" s="62"/>
      <c r="AA140" s="63"/>
      <c r="AB140" s="240" t="e">
        <f t="shared" ref="AB140" si="24">A141/A140*100</f>
        <v>#DIV/0!</v>
      </c>
      <c r="AC140" s="241"/>
      <c r="AD140" s="241"/>
      <c r="AE140" s="241"/>
      <c r="AF140" s="241"/>
      <c r="AG140" s="241"/>
      <c r="AH140" s="241"/>
      <c r="AI140" s="242"/>
    </row>
    <row r="141" spans="1:35" ht="12.75" customHeight="1" x14ac:dyDescent="0.2">
      <c r="A141" s="230">
        <v>1</v>
      </c>
      <c r="B141" s="52" t="s">
        <v>1</v>
      </c>
      <c r="C141" s="50" t="s">
        <v>33</v>
      </c>
      <c r="D141" s="62"/>
      <c r="E141" s="63"/>
      <c r="F141" s="62"/>
      <c r="G141" s="63"/>
      <c r="H141" s="62"/>
      <c r="I141" s="63"/>
      <c r="J141" s="62"/>
      <c r="K141" s="63"/>
      <c r="L141" s="62"/>
      <c r="M141" s="63"/>
      <c r="N141" s="62"/>
      <c r="O141" s="63"/>
      <c r="P141" s="62"/>
      <c r="Q141" s="63"/>
      <c r="R141" s="62"/>
      <c r="S141" s="63"/>
      <c r="T141" s="62"/>
      <c r="U141" s="63"/>
      <c r="V141" s="62"/>
      <c r="W141" s="63"/>
      <c r="X141" s="62"/>
      <c r="Y141" s="63"/>
      <c r="Z141" s="62"/>
      <c r="AA141" s="63"/>
      <c r="AB141" s="240"/>
      <c r="AC141" s="241"/>
      <c r="AD141" s="241"/>
      <c r="AE141" s="241"/>
      <c r="AF141" s="241"/>
      <c r="AG141" s="241"/>
      <c r="AH141" s="241"/>
      <c r="AI141" s="242"/>
    </row>
    <row r="142" spans="1:35" ht="12.75" customHeight="1" x14ac:dyDescent="0.2">
      <c r="A142" s="214">
        <v>0</v>
      </c>
      <c r="B142" s="56" t="s">
        <v>54</v>
      </c>
      <c r="C142" s="44" t="s">
        <v>32</v>
      </c>
      <c r="D142" s="62"/>
      <c r="E142" s="63"/>
      <c r="F142" s="62"/>
      <c r="G142" s="63"/>
      <c r="H142" s="45"/>
      <c r="I142" s="46"/>
      <c r="J142" s="62"/>
      <c r="K142" s="63"/>
      <c r="L142" s="62"/>
      <c r="M142" s="63"/>
      <c r="N142" s="62"/>
      <c r="O142" s="63"/>
      <c r="P142" s="62"/>
      <c r="Q142" s="63"/>
      <c r="R142" s="62"/>
      <c r="S142" s="63"/>
      <c r="T142" s="62"/>
      <c r="U142" s="63"/>
      <c r="V142" s="62"/>
      <c r="W142" s="63"/>
      <c r="X142" s="62"/>
      <c r="Y142" s="63"/>
      <c r="Z142" s="62"/>
      <c r="AA142" s="63"/>
      <c r="AB142" s="240" t="e">
        <f t="shared" ref="AB142" si="25">A143/A142*100</f>
        <v>#DIV/0!</v>
      </c>
      <c r="AC142" s="241"/>
      <c r="AD142" s="241"/>
      <c r="AE142" s="241"/>
      <c r="AF142" s="241"/>
      <c r="AG142" s="241"/>
      <c r="AH142" s="241"/>
      <c r="AI142" s="242"/>
    </row>
    <row r="143" spans="1:35" ht="12.75" customHeight="1" x14ac:dyDescent="0.2">
      <c r="A143" s="230">
        <v>1</v>
      </c>
      <c r="B143" s="53" t="s">
        <v>1</v>
      </c>
      <c r="C143" s="50" t="s">
        <v>33</v>
      </c>
      <c r="D143" s="62"/>
      <c r="E143" s="63"/>
      <c r="F143" s="62"/>
      <c r="G143" s="63"/>
      <c r="H143" s="62"/>
      <c r="I143" s="63"/>
      <c r="J143" s="62"/>
      <c r="K143" s="63"/>
      <c r="L143" s="62"/>
      <c r="M143" s="63"/>
      <c r="N143" s="62"/>
      <c r="O143" s="63"/>
      <c r="P143" s="62"/>
      <c r="Q143" s="63"/>
      <c r="R143" s="62"/>
      <c r="S143" s="63"/>
      <c r="T143" s="62"/>
      <c r="U143" s="63"/>
      <c r="V143" s="62"/>
      <c r="W143" s="63"/>
      <c r="X143" s="62"/>
      <c r="Y143" s="63"/>
      <c r="Z143" s="62"/>
      <c r="AA143" s="63"/>
      <c r="AB143" s="240"/>
      <c r="AC143" s="241"/>
      <c r="AD143" s="241"/>
      <c r="AE143" s="241"/>
      <c r="AF143" s="241"/>
      <c r="AG143" s="241"/>
      <c r="AH143" s="241"/>
      <c r="AI143" s="242"/>
    </row>
    <row r="144" spans="1:35" ht="12.75" customHeight="1" x14ac:dyDescent="0.2">
      <c r="A144" s="214">
        <v>0</v>
      </c>
      <c r="B144" s="56" t="s">
        <v>121</v>
      </c>
      <c r="C144" s="44" t="s">
        <v>32</v>
      </c>
      <c r="D144" s="47"/>
      <c r="E144" s="48"/>
      <c r="F144" s="47"/>
      <c r="G144" s="48"/>
      <c r="H144" s="47"/>
      <c r="I144" s="63"/>
      <c r="J144" s="45"/>
      <c r="K144" s="46"/>
      <c r="L144" s="62"/>
      <c r="M144" s="63"/>
      <c r="N144" s="62"/>
      <c r="O144" s="63"/>
      <c r="P144" s="62"/>
      <c r="Q144" s="63"/>
      <c r="R144" s="62"/>
      <c r="S144" s="63"/>
      <c r="T144" s="62"/>
      <c r="U144" s="63"/>
      <c r="V144" s="62"/>
      <c r="W144" s="63"/>
      <c r="X144" s="62"/>
      <c r="Y144" s="63"/>
      <c r="Z144" s="62"/>
      <c r="AA144" s="63"/>
      <c r="AB144" s="240" t="e">
        <f t="shared" ref="AB144" si="26">A145/A144*100</f>
        <v>#DIV/0!</v>
      </c>
      <c r="AC144" s="241"/>
      <c r="AD144" s="241"/>
      <c r="AE144" s="241"/>
      <c r="AF144" s="241"/>
      <c r="AG144" s="241"/>
      <c r="AH144" s="241"/>
      <c r="AI144" s="242"/>
    </row>
    <row r="145" spans="1:35" ht="12.75" customHeight="1" x14ac:dyDescent="0.2">
      <c r="A145" s="230">
        <v>1</v>
      </c>
      <c r="B145" s="197" t="s">
        <v>1</v>
      </c>
      <c r="C145" s="50" t="s">
        <v>33</v>
      </c>
      <c r="D145" s="47"/>
      <c r="E145" s="48"/>
      <c r="F145" s="47"/>
      <c r="G145" s="48"/>
      <c r="H145" s="47"/>
      <c r="I145" s="63"/>
      <c r="J145" s="62"/>
      <c r="K145" s="63"/>
      <c r="L145" s="62"/>
      <c r="M145" s="63"/>
      <c r="N145" s="62"/>
      <c r="O145" s="63"/>
      <c r="P145" s="62"/>
      <c r="Q145" s="63"/>
      <c r="R145" s="62"/>
      <c r="S145" s="63"/>
      <c r="T145" s="62"/>
      <c r="U145" s="63"/>
      <c r="V145" s="62"/>
      <c r="W145" s="63"/>
      <c r="X145" s="62"/>
      <c r="Y145" s="63"/>
      <c r="Z145" s="62"/>
      <c r="AA145" s="63"/>
      <c r="AB145" s="240"/>
      <c r="AC145" s="241"/>
      <c r="AD145" s="241"/>
      <c r="AE145" s="241"/>
      <c r="AF145" s="241"/>
      <c r="AG145" s="241"/>
      <c r="AH145" s="241"/>
      <c r="AI145" s="242"/>
    </row>
    <row r="146" spans="1:35" ht="12.75" customHeight="1" x14ac:dyDescent="0.2">
      <c r="A146" s="214">
        <v>0</v>
      </c>
      <c r="B146" s="56" t="s">
        <v>60</v>
      </c>
      <c r="C146" s="44" t="s">
        <v>32</v>
      </c>
      <c r="D146" s="47"/>
      <c r="E146" s="48"/>
      <c r="F146" s="47"/>
      <c r="G146" s="48"/>
      <c r="H146" s="47"/>
      <c r="I146" s="63"/>
      <c r="J146" s="45"/>
      <c r="K146" s="46"/>
      <c r="L146" s="62"/>
      <c r="M146" s="63"/>
      <c r="N146" s="62"/>
      <c r="O146" s="63"/>
      <c r="P146" s="62"/>
      <c r="Q146" s="63"/>
      <c r="R146" s="62"/>
      <c r="S146" s="63"/>
      <c r="T146" s="62"/>
      <c r="U146" s="63"/>
      <c r="V146" s="62"/>
      <c r="W146" s="63"/>
      <c r="X146" s="62"/>
      <c r="Y146" s="63"/>
      <c r="Z146" s="62"/>
      <c r="AA146" s="63"/>
      <c r="AB146" s="240" t="e">
        <f t="shared" ref="AB146" si="27">A147/A146*100</f>
        <v>#DIV/0!</v>
      </c>
      <c r="AC146" s="241"/>
      <c r="AD146" s="241"/>
      <c r="AE146" s="241"/>
      <c r="AF146" s="241"/>
      <c r="AG146" s="241"/>
      <c r="AH146" s="241"/>
      <c r="AI146" s="242"/>
    </row>
    <row r="147" spans="1:35" ht="12.75" customHeight="1" x14ac:dyDescent="0.2">
      <c r="A147" s="230">
        <v>1</v>
      </c>
      <c r="B147" s="197" t="s">
        <v>1</v>
      </c>
      <c r="C147" s="50" t="s">
        <v>33</v>
      </c>
      <c r="D147" s="47"/>
      <c r="E147" s="48"/>
      <c r="F147" s="47"/>
      <c r="G147" s="48"/>
      <c r="H147" s="47"/>
      <c r="I147" s="63"/>
      <c r="J147" s="62"/>
      <c r="K147" s="63"/>
      <c r="L147" s="62"/>
      <c r="M147" s="63"/>
      <c r="N147" s="62"/>
      <c r="O147" s="63"/>
      <c r="P147" s="62"/>
      <c r="Q147" s="63"/>
      <c r="R147" s="62"/>
      <c r="S147" s="63"/>
      <c r="T147" s="62"/>
      <c r="U147" s="63"/>
      <c r="V147" s="62"/>
      <c r="W147" s="63"/>
      <c r="X147" s="62"/>
      <c r="Y147" s="63"/>
      <c r="Z147" s="62"/>
      <c r="AA147" s="63"/>
      <c r="AB147" s="240"/>
      <c r="AC147" s="241"/>
      <c r="AD147" s="241"/>
      <c r="AE147" s="241"/>
      <c r="AF147" s="241"/>
      <c r="AG147" s="241"/>
      <c r="AH147" s="241"/>
      <c r="AI147" s="242"/>
    </row>
    <row r="148" spans="1:35" ht="12.75" customHeight="1" x14ac:dyDescent="0.2">
      <c r="A148" s="214">
        <v>0</v>
      </c>
      <c r="B148" s="56" t="s">
        <v>51</v>
      </c>
      <c r="C148" s="44" t="s">
        <v>32</v>
      </c>
      <c r="D148" s="47"/>
      <c r="E148" s="48"/>
      <c r="F148" s="47"/>
      <c r="G148" s="48"/>
      <c r="H148" s="47"/>
      <c r="I148" s="63"/>
      <c r="J148" s="45"/>
      <c r="K148" s="46"/>
      <c r="L148" s="62"/>
      <c r="M148" s="63"/>
      <c r="N148" s="62"/>
      <c r="O148" s="63"/>
      <c r="P148" s="62"/>
      <c r="Q148" s="63"/>
      <c r="R148" s="62"/>
      <c r="S148" s="63"/>
      <c r="T148" s="62"/>
      <c r="U148" s="63"/>
      <c r="V148" s="62"/>
      <c r="W148" s="63"/>
      <c r="X148" s="62"/>
      <c r="Y148" s="63"/>
      <c r="Z148" s="62"/>
      <c r="AA148" s="63"/>
      <c r="AB148" s="240" t="e">
        <f t="shared" ref="AB148" si="28">A149/A148*100</f>
        <v>#DIV/0!</v>
      </c>
      <c r="AC148" s="241"/>
      <c r="AD148" s="241"/>
      <c r="AE148" s="241"/>
      <c r="AF148" s="241"/>
      <c r="AG148" s="241"/>
      <c r="AH148" s="241"/>
      <c r="AI148" s="242"/>
    </row>
    <row r="149" spans="1:35" ht="12.75" customHeight="1" x14ac:dyDescent="0.2">
      <c r="A149" s="235">
        <v>2</v>
      </c>
      <c r="B149" s="51"/>
      <c r="C149" s="50" t="s">
        <v>33</v>
      </c>
      <c r="D149" s="47"/>
      <c r="E149" s="48"/>
      <c r="F149" s="47"/>
      <c r="G149" s="48"/>
      <c r="H149" s="47"/>
      <c r="I149" s="63"/>
      <c r="J149" s="62"/>
      <c r="K149" s="63"/>
      <c r="L149" s="62"/>
      <c r="M149" s="63"/>
      <c r="N149" s="62"/>
      <c r="O149" s="63"/>
      <c r="P149" s="62"/>
      <c r="Q149" s="63"/>
      <c r="R149" s="62"/>
      <c r="S149" s="63"/>
      <c r="T149" s="62"/>
      <c r="U149" s="63"/>
      <c r="V149" s="62"/>
      <c r="W149" s="63"/>
      <c r="X149" s="62"/>
      <c r="Y149" s="63"/>
      <c r="Z149" s="62"/>
      <c r="AA149" s="63"/>
      <c r="AB149" s="240"/>
      <c r="AC149" s="241"/>
      <c r="AD149" s="241"/>
      <c r="AE149" s="241"/>
      <c r="AF149" s="241"/>
      <c r="AG149" s="241"/>
      <c r="AH149" s="241"/>
      <c r="AI149" s="242"/>
    </row>
    <row r="150" spans="1:35" ht="12.75" customHeight="1" x14ac:dyDescent="0.2">
      <c r="A150" s="215">
        <v>0</v>
      </c>
      <c r="B150" s="57" t="s">
        <v>107</v>
      </c>
      <c r="C150" s="44" t="s">
        <v>32</v>
      </c>
      <c r="D150" s="47"/>
      <c r="E150" s="48"/>
      <c r="F150" s="47"/>
      <c r="G150" s="48"/>
      <c r="H150" s="47"/>
      <c r="I150" s="63"/>
      <c r="J150" s="62"/>
      <c r="K150" s="63"/>
      <c r="L150" s="45"/>
      <c r="M150" s="46"/>
      <c r="N150" s="62"/>
      <c r="O150" s="63"/>
      <c r="P150" s="62"/>
      <c r="Q150" s="63"/>
      <c r="R150" s="62"/>
      <c r="S150" s="63"/>
      <c r="T150" s="62"/>
      <c r="U150" s="63"/>
      <c r="V150" s="62"/>
      <c r="W150" s="63"/>
      <c r="X150" s="62"/>
      <c r="Y150" s="63"/>
      <c r="Z150" s="62"/>
      <c r="AA150" s="63"/>
      <c r="AB150" s="240" t="e">
        <f t="shared" ref="AB150" si="29">A151/A150*100</f>
        <v>#DIV/0!</v>
      </c>
      <c r="AC150" s="241"/>
      <c r="AD150" s="241"/>
      <c r="AE150" s="241"/>
      <c r="AF150" s="241"/>
      <c r="AG150" s="241"/>
      <c r="AH150" s="241"/>
      <c r="AI150" s="242"/>
    </row>
    <row r="151" spans="1:35" ht="12.75" customHeight="1" x14ac:dyDescent="0.2">
      <c r="A151" s="235">
        <v>2</v>
      </c>
      <c r="B151" s="53"/>
      <c r="C151" s="50" t="s">
        <v>33</v>
      </c>
      <c r="D151" s="47"/>
      <c r="E151" s="48"/>
      <c r="F151" s="47"/>
      <c r="G151" s="48"/>
      <c r="H151" s="47"/>
      <c r="I151" s="63"/>
      <c r="J151" s="62"/>
      <c r="K151" s="63"/>
      <c r="L151" s="62"/>
      <c r="M151" s="63"/>
      <c r="N151" s="62"/>
      <c r="O151" s="63"/>
      <c r="P151" s="62"/>
      <c r="Q151" s="63"/>
      <c r="R151" s="62"/>
      <c r="S151" s="63"/>
      <c r="T151" s="62"/>
      <c r="U151" s="63"/>
      <c r="V151" s="62"/>
      <c r="W151" s="63"/>
      <c r="X151" s="62"/>
      <c r="Y151" s="63"/>
      <c r="Z151" s="62"/>
      <c r="AA151" s="63"/>
      <c r="AB151" s="240"/>
      <c r="AC151" s="241"/>
      <c r="AD151" s="241"/>
      <c r="AE151" s="241"/>
      <c r="AF151" s="241"/>
      <c r="AG151" s="241"/>
      <c r="AH151" s="241"/>
      <c r="AI151" s="242"/>
    </row>
    <row r="152" spans="1:35" ht="12.75" customHeight="1" x14ac:dyDescent="0.2">
      <c r="A152" s="216">
        <v>0</v>
      </c>
      <c r="B152" s="57" t="s">
        <v>122</v>
      </c>
      <c r="C152" s="58" t="s">
        <v>32</v>
      </c>
      <c r="D152" s="47"/>
      <c r="E152" s="48"/>
      <c r="F152" s="47"/>
      <c r="G152" s="48"/>
      <c r="H152" s="47"/>
      <c r="I152" s="63"/>
      <c r="J152" s="62"/>
      <c r="K152" s="63"/>
      <c r="L152" s="45"/>
      <c r="M152" s="46"/>
      <c r="N152" s="62"/>
      <c r="O152" s="63"/>
      <c r="P152" s="62"/>
      <c r="Q152" s="63"/>
      <c r="R152" s="62"/>
      <c r="S152" s="63"/>
      <c r="T152" s="62"/>
      <c r="U152" s="63"/>
      <c r="V152" s="62"/>
      <c r="W152" s="63"/>
      <c r="X152" s="62"/>
      <c r="Y152" s="63"/>
      <c r="Z152" s="62"/>
      <c r="AA152" s="63"/>
      <c r="AB152" s="240" t="e">
        <f t="shared" ref="AB152" si="30">A153/A152*100</f>
        <v>#DIV/0!</v>
      </c>
      <c r="AC152" s="241"/>
      <c r="AD152" s="241"/>
      <c r="AE152" s="241"/>
      <c r="AF152" s="241"/>
      <c r="AG152" s="241"/>
      <c r="AH152" s="241"/>
      <c r="AI152" s="242"/>
    </row>
    <row r="153" spans="1:35" ht="12.75" customHeight="1" x14ac:dyDescent="0.2">
      <c r="A153" s="235">
        <v>1</v>
      </c>
      <c r="B153" s="53"/>
      <c r="C153" s="50" t="s">
        <v>33</v>
      </c>
      <c r="D153" s="47"/>
      <c r="E153" s="48"/>
      <c r="F153" s="47"/>
      <c r="G153" s="48"/>
      <c r="H153" s="47"/>
      <c r="I153" s="63"/>
      <c r="J153" s="62"/>
      <c r="K153" s="63"/>
      <c r="L153" s="62"/>
      <c r="M153" s="63"/>
      <c r="N153" s="62"/>
      <c r="O153" s="63"/>
      <c r="P153" s="62"/>
      <c r="Q153" s="63"/>
      <c r="R153" s="62"/>
      <c r="S153" s="63"/>
      <c r="T153" s="62"/>
      <c r="U153" s="63"/>
      <c r="V153" s="62"/>
      <c r="W153" s="63"/>
      <c r="X153" s="62"/>
      <c r="Y153" s="63"/>
      <c r="Z153" s="62"/>
      <c r="AA153" s="63"/>
      <c r="AB153" s="240"/>
      <c r="AC153" s="241"/>
      <c r="AD153" s="241"/>
      <c r="AE153" s="241"/>
      <c r="AF153" s="241"/>
      <c r="AG153" s="241"/>
      <c r="AH153" s="241"/>
      <c r="AI153" s="242"/>
    </row>
    <row r="154" spans="1:35" ht="12.75" customHeight="1" x14ac:dyDescent="0.2">
      <c r="A154" s="214">
        <v>0</v>
      </c>
      <c r="B154" s="56" t="s">
        <v>87</v>
      </c>
      <c r="C154" s="44" t="s">
        <v>32</v>
      </c>
      <c r="D154" s="47"/>
      <c r="E154" s="48"/>
      <c r="F154" s="47"/>
      <c r="G154" s="48"/>
      <c r="H154" s="47"/>
      <c r="I154" s="63"/>
      <c r="J154" s="62"/>
      <c r="K154" s="63"/>
      <c r="L154" s="45"/>
      <c r="M154" s="46"/>
      <c r="N154" s="62"/>
      <c r="O154" s="63"/>
      <c r="P154" s="62"/>
      <c r="Q154" s="63"/>
      <c r="R154" s="62"/>
      <c r="S154" s="63"/>
      <c r="T154" s="62"/>
      <c r="U154" s="63"/>
      <c r="V154" s="62"/>
      <c r="W154" s="63"/>
      <c r="X154" s="62"/>
      <c r="Y154" s="63"/>
      <c r="Z154" s="62"/>
      <c r="AA154" s="63"/>
      <c r="AB154" s="240" t="e">
        <f t="shared" ref="AB154" si="31">A155/A154*100</f>
        <v>#DIV/0!</v>
      </c>
      <c r="AC154" s="241"/>
      <c r="AD154" s="241"/>
      <c r="AE154" s="241"/>
      <c r="AF154" s="241"/>
      <c r="AG154" s="241"/>
      <c r="AH154" s="241"/>
      <c r="AI154" s="242"/>
    </row>
    <row r="155" spans="1:35" ht="12.75" customHeight="1" x14ac:dyDescent="0.2">
      <c r="A155" s="235">
        <v>2</v>
      </c>
      <c r="B155" s="53"/>
      <c r="C155" s="50" t="s">
        <v>33</v>
      </c>
      <c r="D155" s="47"/>
      <c r="E155" s="48"/>
      <c r="F155" s="47"/>
      <c r="G155" s="48"/>
      <c r="H155" s="47"/>
      <c r="I155" s="63"/>
      <c r="J155" s="62"/>
      <c r="K155" s="63"/>
      <c r="L155" s="62"/>
      <c r="M155" s="63"/>
      <c r="N155" s="62"/>
      <c r="O155" s="63"/>
      <c r="P155" s="62"/>
      <c r="Q155" s="63"/>
      <c r="R155" s="62"/>
      <c r="S155" s="63"/>
      <c r="T155" s="62"/>
      <c r="U155" s="63"/>
      <c r="V155" s="62"/>
      <c r="W155" s="63"/>
      <c r="X155" s="62"/>
      <c r="Y155" s="63"/>
      <c r="Z155" s="62"/>
      <c r="AA155" s="63"/>
      <c r="AB155" s="240"/>
      <c r="AC155" s="241"/>
      <c r="AD155" s="241"/>
      <c r="AE155" s="241"/>
      <c r="AF155" s="241"/>
      <c r="AG155" s="241"/>
      <c r="AH155" s="241"/>
      <c r="AI155" s="242"/>
    </row>
    <row r="156" spans="1:35" ht="12.75" customHeight="1" x14ac:dyDescent="0.2">
      <c r="A156" s="214">
        <v>0</v>
      </c>
      <c r="B156" s="56" t="s">
        <v>76</v>
      </c>
      <c r="C156" s="44" t="s">
        <v>32</v>
      </c>
      <c r="D156" s="47"/>
      <c r="E156" s="48"/>
      <c r="F156" s="47"/>
      <c r="G156" s="48"/>
      <c r="H156" s="47"/>
      <c r="I156" s="63"/>
      <c r="J156" s="62"/>
      <c r="K156" s="63"/>
      <c r="L156" s="62"/>
      <c r="M156" s="63"/>
      <c r="N156" s="45"/>
      <c r="O156" s="46"/>
      <c r="P156" s="62"/>
      <c r="Q156" s="63"/>
      <c r="R156" s="62"/>
      <c r="S156" s="63"/>
      <c r="T156" s="62"/>
      <c r="U156" s="63"/>
      <c r="V156" s="62"/>
      <c r="W156" s="63"/>
      <c r="X156" s="62"/>
      <c r="Y156" s="63"/>
      <c r="Z156" s="62"/>
      <c r="AA156" s="63"/>
      <c r="AB156" s="240" t="e">
        <f t="shared" ref="AB156" si="32">A157/A156*100</f>
        <v>#DIV/0!</v>
      </c>
      <c r="AC156" s="241"/>
      <c r="AD156" s="241"/>
      <c r="AE156" s="241"/>
      <c r="AF156" s="241"/>
      <c r="AG156" s="241"/>
      <c r="AH156" s="241"/>
      <c r="AI156" s="242"/>
    </row>
    <row r="157" spans="1:35" ht="12.75" customHeight="1" x14ac:dyDescent="0.25">
      <c r="A157" s="235">
        <v>4</v>
      </c>
      <c r="B157" s="59"/>
      <c r="C157" s="50" t="s">
        <v>33</v>
      </c>
      <c r="D157" s="47"/>
      <c r="E157" s="48"/>
      <c r="F157" s="47"/>
      <c r="G157" s="48"/>
      <c r="H157" s="47"/>
      <c r="I157" s="63"/>
      <c r="J157" s="62"/>
      <c r="K157" s="63"/>
      <c r="L157" s="62"/>
      <c r="M157" s="63"/>
      <c r="N157" s="62"/>
      <c r="O157" s="63"/>
      <c r="P157" s="62"/>
      <c r="Q157" s="63"/>
      <c r="R157" s="62"/>
      <c r="S157" s="63"/>
      <c r="T157" s="62"/>
      <c r="U157" s="63"/>
      <c r="V157" s="62"/>
      <c r="W157" s="63"/>
      <c r="X157" s="62"/>
      <c r="Y157" s="63"/>
      <c r="Z157" s="62"/>
      <c r="AA157" s="63"/>
      <c r="AB157" s="240"/>
      <c r="AC157" s="241"/>
      <c r="AD157" s="241"/>
      <c r="AE157" s="241"/>
      <c r="AF157" s="241"/>
      <c r="AG157" s="241"/>
      <c r="AH157" s="241"/>
      <c r="AI157" s="242"/>
    </row>
    <row r="158" spans="1:35" ht="12.75" customHeight="1" x14ac:dyDescent="0.2">
      <c r="A158" s="217">
        <v>0</v>
      </c>
      <c r="B158" s="61" t="s">
        <v>82</v>
      </c>
      <c r="C158" s="44" t="s">
        <v>32</v>
      </c>
      <c r="D158" s="47"/>
      <c r="E158" s="48"/>
      <c r="F158" s="47"/>
      <c r="G158" s="48"/>
      <c r="H158" s="47"/>
      <c r="I158" s="63"/>
      <c r="J158" s="62"/>
      <c r="K158" s="63"/>
      <c r="L158" s="62"/>
      <c r="M158" s="63"/>
      <c r="N158" s="45"/>
      <c r="O158" s="46"/>
      <c r="P158" s="62"/>
      <c r="Q158" s="63"/>
      <c r="R158" s="62"/>
      <c r="S158" s="63"/>
      <c r="T158" s="62"/>
      <c r="U158" s="63"/>
      <c r="V158" s="62"/>
      <c r="W158" s="63"/>
      <c r="X158" s="62"/>
      <c r="Y158" s="63"/>
      <c r="Z158" s="62"/>
      <c r="AA158" s="63"/>
      <c r="AB158" s="240" t="e">
        <f t="shared" ref="AB158" si="33">A159/A158*100</f>
        <v>#DIV/0!</v>
      </c>
      <c r="AC158" s="241"/>
      <c r="AD158" s="241"/>
      <c r="AE158" s="241"/>
      <c r="AF158" s="241"/>
      <c r="AG158" s="241"/>
      <c r="AH158" s="241"/>
      <c r="AI158" s="242"/>
    </row>
    <row r="159" spans="1:35" ht="12.75" customHeight="1" x14ac:dyDescent="0.25">
      <c r="A159" s="235">
        <v>7</v>
      </c>
      <c r="B159" s="59"/>
      <c r="C159" s="50" t="s">
        <v>33</v>
      </c>
      <c r="D159" s="47"/>
      <c r="E159" s="48"/>
      <c r="F159" s="47"/>
      <c r="G159" s="48"/>
      <c r="H159" s="47"/>
      <c r="I159" s="63"/>
      <c r="J159" s="62"/>
      <c r="K159" s="63"/>
      <c r="L159" s="62"/>
      <c r="M159" s="63"/>
      <c r="N159" s="62"/>
      <c r="O159" s="63"/>
      <c r="P159" s="62"/>
      <c r="Q159" s="63"/>
      <c r="R159" s="62"/>
      <c r="S159" s="63"/>
      <c r="T159" s="62"/>
      <c r="U159" s="63"/>
      <c r="V159" s="62"/>
      <c r="W159" s="63"/>
      <c r="X159" s="62"/>
      <c r="Y159" s="63"/>
      <c r="Z159" s="62"/>
      <c r="AA159" s="63"/>
      <c r="AB159" s="240"/>
      <c r="AC159" s="241"/>
      <c r="AD159" s="241"/>
      <c r="AE159" s="241"/>
      <c r="AF159" s="241"/>
      <c r="AG159" s="241"/>
      <c r="AH159" s="241"/>
      <c r="AI159" s="242"/>
    </row>
    <row r="160" spans="1:35" ht="12.75" customHeight="1" x14ac:dyDescent="0.2">
      <c r="A160" s="214">
        <v>0</v>
      </c>
      <c r="B160" s="56" t="s">
        <v>123</v>
      </c>
      <c r="C160" s="44" t="s">
        <v>32</v>
      </c>
      <c r="D160" s="47"/>
      <c r="E160" s="48"/>
      <c r="F160" s="47"/>
      <c r="G160" s="48"/>
      <c r="H160" s="47"/>
      <c r="I160" s="63"/>
      <c r="J160" s="62"/>
      <c r="K160" s="63"/>
      <c r="L160" s="62"/>
      <c r="M160" s="63"/>
      <c r="N160" s="45"/>
      <c r="O160" s="46"/>
      <c r="P160" s="62"/>
      <c r="Q160" s="63"/>
      <c r="R160" s="62"/>
      <c r="S160" s="63"/>
      <c r="T160" s="62"/>
      <c r="U160" s="63"/>
      <c r="V160" s="62"/>
      <c r="W160" s="63"/>
      <c r="X160" s="62"/>
      <c r="Y160" s="63"/>
      <c r="Z160" s="62"/>
      <c r="AA160" s="63"/>
      <c r="AB160" s="240" t="e">
        <f t="shared" ref="AB160" si="34">A161/A160*100</f>
        <v>#DIV/0!</v>
      </c>
      <c r="AC160" s="241"/>
      <c r="AD160" s="241"/>
      <c r="AE160" s="241"/>
      <c r="AF160" s="241"/>
      <c r="AG160" s="241"/>
      <c r="AH160" s="241"/>
      <c r="AI160" s="242"/>
    </row>
    <row r="161" spans="1:35" ht="12.75" customHeight="1" x14ac:dyDescent="0.25">
      <c r="A161" s="235">
        <v>1</v>
      </c>
      <c r="B161" s="59"/>
      <c r="C161" s="50" t="s">
        <v>33</v>
      </c>
      <c r="D161" s="47"/>
      <c r="E161" s="48"/>
      <c r="F161" s="47"/>
      <c r="G161" s="48"/>
      <c r="H161" s="47"/>
      <c r="I161" s="63"/>
      <c r="J161" s="62"/>
      <c r="K161" s="63"/>
      <c r="L161" s="62"/>
      <c r="M161" s="63"/>
      <c r="N161" s="62"/>
      <c r="O161" s="63"/>
      <c r="P161" s="62"/>
      <c r="Q161" s="63"/>
      <c r="R161" s="62"/>
      <c r="S161" s="63"/>
      <c r="T161" s="62"/>
      <c r="U161" s="63"/>
      <c r="V161" s="62"/>
      <c r="W161" s="63"/>
      <c r="X161" s="62"/>
      <c r="Y161" s="63"/>
      <c r="Z161" s="62"/>
      <c r="AA161" s="63"/>
      <c r="AB161" s="240"/>
      <c r="AC161" s="241"/>
      <c r="AD161" s="241"/>
      <c r="AE161" s="241"/>
      <c r="AF161" s="241"/>
      <c r="AG161" s="241"/>
      <c r="AH161" s="241"/>
      <c r="AI161" s="242"/>
    </row>
    <row r="162" spans="1:35" ht="12.75" customHeight="1" x14ac:dyDescent="0.2">
      <c r="A162" s="214">
        <v>0</v>
      </c>
      <c r="B162" s="61" t="s">
        <v>124</v>
      </c>
      <c r="C162" s="44" t="s">
        <v>32</v>
      </c>
      <c r="D162" s="47"/>
      <c r="E162" s="48"/>
      <c r="F162" s="47"/>
      <c r="G162" s="48"/>
      <c r="H162" s="47"/>
      <c r="I162" s="63"/>
      <c r="J162" s="62"/>
      <c r="K162" s="63"/>
      <c r="L162" s="62"/>
      <c r="M162" s="63"/>
      <c r="N162" s="62"/>
      <c r="O162" s="63"/>
      <c r="P162" s="45"/>
      <c r="Q162" s="46"/>
      <c r="R162" s="62"/>
      <c r="S162" s="63"/>
      <c r="T162" s="62"/>
      <c r="U162" s="63"/>
      <c r="V162" s="62"/>
      <c r="W162" s="63"/>
      <c r="X162" s="62"/>
      <c r="Y162" s="63"/>
      <c r="Z162" s="62"/>
      <c r="AA162" s="63"/>
      <c r="AB162" s="240" t="e">
        <f t="shared" ref="AB162" si="35">A163/A162*100</f>
        <v>#DIV/0!</v>
      </c>
      <c r="AC162" s="241"/>
      <c r="AD162" s="241"/>
      <c r="AE162" s="241"/>
      <c r="AF162" s="241"/>
      <c r="AG162" s="241"/>
      <c r="AH162" s="241"/>
      <c r="AI162" s="242"/>
    </row>
    <row r="163" spans="1:35" ht="12.75" customHeight="1" x14ac:dyDescent="0.2">
      <c r="A163" s="235">
        <v>1</v>
      </c>
      <c r="B163" s="61"/>
      <c r="C163" s="50" t="s">
        <v>33</v>
      </c>
      <c r="D163" s="47"/>
      <c r="E163" s="48"/>
      <c r="F163" s="47"/>
      <c r="G163" s="48"/>
      <c r="H163" s="47"/>
      <c r="I163" s="63"/>
      <c r="J163" s="62"/>
      <c r="K163" s="63"/>
      <c r="L163" s="62"/>
      <c r="M163" s="63"/>
      <c r="N163" s="62"/>
      <c r="O163" s="63"/>
      <c r="P163" s="62"/>
      <c r="Q163" s="63"/>
      <c r="R163" s="62"/>
      <c r="S163" s="63"/>
      <c r="T163" s="62"/>
      <c r="U163" s="63"/>
      <c r="V163" s="62"/>
      <c r="W163" s="63"/>
      <c r="X163" s="62"/>
      <c r="Y163" s="63"/>
      <c r="Z163" s="62"/>
      <c r="AA163" s="63"/>
      <c r="AB163" s="240"/>
      <c r="AC163" s="241"/>
      <c r="AD163" s="241"/>
      <c r="AE163" s="241"/>
      <c r="AF163" s="241"/>
      <c r="AG163" s="241"/>
      <c r="AH163" s="241"/>
      <c r="AI163" s="242"/>
    </row>
    <row r="164" spans="1:35" ht="12.75" customHeight="1" x14ac:dyDescent="0.2">
      <c r="A164" s="214">
        <v>0</v>
      </c>
      <c r="B164" s="56" t="s">
        <v>125</v>
      </c>
      <c r="C164" s="44" t="s">
        <v>32</v>
      </c>
      <c r="D164" s="47"/>
      <c r="E164" s="48"/>
      <c r="F164" s="47"/>
      <c r="G164" s="48"/>
      <c r="H164" s="47"/>
      <c r="I164" s="63"/>
      <c r="J164" s="62"/>
      <c r="K164" s="63"/>
      <c r="L164" s="62"/>
      <c r="M164" s="63"/>
      <c r="N164" s="62"/>
      <c r="O164" s="63"/>
      <c r="P164" s="45"/>
      <c r="Q164" s="46"/>
      <c r="R164" s="62"/>
      <c r="S164" s="63"/>
      <c r="T164" s="62"/>
      <c r="U164" s="63"/>
      <c r="V164" s="62"/>
      <c r="W164" s="63"/>
      <c r="X164" s="62"/>
      <c r="Y164" s="63"/>
      <c r="Z164" s="62"/>
      <c r="AA164" s="63"/>
      <c r="AB164" s="240" t="e">
        <f t="shared" ref="AB164" si="36">A165/A164*100</f>
        <v>#DIV/0!</v>
      </c>
      <c r="AC164" s="241"/>
      <c r="AD164" s="241"/>
      <c r="AE164" s="241"/>
      <c r="AF164" s="241"/>
      <c r="AG164" s="241"/>
      <c r="AH164" s="241"/>
      <c r="AI164" s="242"/>
    </row>
    <row r="165" spans="1:35" ht="12.75" customHeight="1" x14ac:dyDescent="0.2">
      <c r="A165" s="235">
        <v>1</v>
      </c>
      <c r="B165" s="61"/>
      <c r="C165" s="50" t="s">
        <v>33</v>
      </c>
      <c r="D165" s="47"/>
      <c r="E165" s="48"/>
      <c r="F165" s="47"/>
      <c r="G165" s="48"/>
      <c r="H165" s="47"/>
      <c r="I165" s="63"/>
      <c r="J165" s="62"/>
      <c r="K165" s="63"/>
      <c r="L165" s="62"/>
      <c r="M165" s="63"/>
      <c r="N165" s="62"/>
      <c r="O165" s="63"/>
      <c r="P165" s="62"/>
      <c r="Q165" s="63"/>
      <c r="R165" s="62"/>
      <c r="S165" s="63"/>
      <c r="T165" s="62"/>
      <c r="U165" s="63"/>
      <c r="V165" s="62"/>
      <c r="W165" s="63"/>
      <c r="X165" s="62"/>
      <c r="Y165" s="63"/>
      <c r="Z165" s="62"/>
      <c r="AA165" s="63"/>
      <c r="AB165" s="240"/>
      <c r="AC165" s="241"/>
      <c r="AD165" s="241"/>
      <c r="AE165" s="241"/>
      <c r="AF165" s="241"/>
      <c r="AG165" s="241"/>
      <c r="AH165" s="241"/>
      <c r="AI165" s="242"/>
    </row>
    <row r="166" spans="1:35" ht="12.75" customHeight="1" x14ac:dyDescent="0.2">
      <c r="A166" s="214">
        <v>0</v>
      </c>
      <c r="B166" s="56" t="s">
        <v>78</v>
      </c>
      <c r="C166" s="44" t="s">
        <v>32</v>
      </c>
      <c r="D166" s="47"/>
      <c r="E166" s="48"/>
      <c r="F166" s="47"/>
      <c r="G166" s="48"/>
      <c r="H166" s="47"/>
      <c r="I166" s="63"/>
      <c r="J166" s="62"/>
      <c r="K166" s="63"/>
      <c r="L166" s="62"/>
      <c r="M166" s="63"/>
      <c r="N166" s="62"/>
      <c r="O166" s="63"/>
      <c r="P166" s="45"/>
      <c r="Q166" s="46"/>
      <c r="R166" s="62"/>
      <c r="S166" s="63"/>
      <c r="T166" s="62"/>
      <c r="U166" s="63"/>
      <c r="V166" s="62"/>
      <c r="W166" s="63"/>
      <c r="X166" s="62"/>
      <c r="Y166" s="63"/>
      <c r="Z166" s="62"/>
      <c r="AA166" s="63"/>
      <c r="AB166" s="240" t="e">
        <f t="shared" ref="AB166" si="37">A167/A166*100</f>
        <v>#DIV/0!</v>
      </c>
      <c r="AC166" s="241"/>
      <c r="AD166" s="241"/>
      <c r="AE166" s="241"/>
      <c r="AF166" s="241"/>
      <c r="AG166" s="241"/>
      <c r="AH166" s="241"/>
      <c r="AI166" s="242"/>
    </row>
    <row r="167" spans="1:35" ht="12.75" customHeight="1" x14ac:dyDescent="0.25">
      <c r="A167" s="235">
        <v>4</v>
      </c>
      <c r="B167" s="59"/>
      <c r="C167" s="50" t="s">
        <v>33</v>
      </c>
      <c r="D167" s="47"/>
      <c r="E167" s="48"/>
      <c r="F167" s="47"/>
      <c r="G167" s="48"/>
      <c r="H167" s="47"/>
      <c r="I167" s="63"/>
      <c r="J167" s="62"/>
      <c r="K167" s="63"/>
      <c r="L167" s="62"/>
      <c r="M167" s="63"/>
      <c r="N167" s="62"/>
      <c r="O167" s="63"/>
      <c r="P167" s="62"/>
      <c r="Q167" s="63"/>
      <c r="R167" s="62"/>
      <c r="S167" s="63"/>
      <c r="T167" s="62"/>
      <c r="U167" s="63"/>
      <c r="V167" s="62"/>
      <c r="W167" s="63"/>
      <c r="X167" s="62"/>
      <c r="Y167" s="63"/>
      <c r="Z167" s="62"/>
      <c r="AA167" s="63"/>
      <c r="AB167" s="240"/>
      <c r="AC167" s="241"/>
      <c r="AD167" s="241"/>
      <c r="AE167" s="241"/>
      <c r="AF167" s="241"/>
      <c r="AG167" s="241"/>
      <c r="AH167" s="241"/>
      <c r="AI167" s="242"/>
    </row>
    <row r="168" spans="1:35" ht="12.75" customHeight="1" x14ac:dyDescent="0.2">
      <c r="A168" s="214">
        <v>0</v>
      </c>
      <c r="B168" s="56" t="s">
        <v>126</v>
      </c>
      <c r="C168" s="44" t="s">
        <v>32</v>
      </c>
      <c r="D168" s="47"/>
      <c r="E168" s="48"/>
      <c r="F168" s="47"/>
      <c r="G168" s="48"/>
      <c r="H168" s="47"/>
      <c r="I168" s="48"/>
      <c r="J168" s="47"/>
      <c r="K168" s="48"/>
      <c r="L168" s="47"/>
      <c r="M168" s="48"/>
      <c r="N168" s="47"/>
      <c r="O168" s="48"/>
      <c r="P168" s="47"/>
      <c r="Q168" s="48"/>
      <c r="R168" s="45"/>
      <c r="S168" s="46"/>
      <c r="T168" s="62"/>
      <c r="U168" s="63"/>
      <c r="V168" s="62"/>
      <c r="W168" s="63"/>
      <c r="X168" s="62"/>
      <c r="Y168" s="63"/>
      <c r="Z168" s="62"/>
      <c r="AA168" s="63"/>
      <c r="AB168" s="240" t="e">
        <f t="shared" ref="AB168" si="38">A169/A168*100</f>
        <v>#DIV/0!</v>
      </c>
      <c r="AC168" s="241"/>
      <c r="AD168" s="241"/>
      <c r="AE168" s="241"/>
      <c r="AF168" s="241"/>
      <c r="AG168" s="241"/>
      <c r="AH168" s="241"/>
      <c r="AI168" s="242"/>
    </row>
    <row r="169" spans="1:35" ht="12.75" customHeight="1" x14ac:dyDescent="0.2">
      <c r="A169" s="239">
        <v>1</v>
      </c>
      <c r="B169" s="55"/>
      <c r="C169" s="50" t="s">
        <v>33</v>
      </c>
      <c r="D169" s="47"/>
      <c r="E169" s="48"/>
      <c r="F169" s="47"/>
      <c r="G169" s="48"/>
      <c r="H169" s="47"/>
      <c r="I169" s="48"/>
      <c r="J169" s="47"/>
      <c r="K169" s="48"/>
      <c r="L169" s="47"/>
      <c r="M169" s="48"/>
      <c r="N169" s="47"/>
      <c r="O169" s="48"/>
      <c r="P169" s="47"/>
      <c r="Q169" s="48"/>
      <c r="R169" s="47"/>
      <c r="S169" s="63"/>
      <c r="T169" s="62"/>
      <c r="U169" s="63"/>
      <c r="V169" s="62"/>
      <c r="W169" s="63"/>
      <c r="X169" s="62"/>
      <c r="Y169" s="63"/>
      <c r="Z169" s="62"/>
      <c r="AA169" s="63"/>
      <c r="AB169" s="240"/>
      <c r="AC169" s="241"/>
      <c r="AD169" s="241"/>
      <c r="AE169" s="241"/>
      <c r="AF169" s="241"/>
      <c r="AG169" s="241"/>
      <c r="AH169" s="241"/>
      <c r="AI169" s="242"/>
    </row>
    <row r="170" spans="1:35" ht="12.75" customHeight="1" x14ac:dyDescent="0.25">
      <c r="A170" s="214">
        <v>0</v>
      </c>
      <c r="B170" s="64" t="s">
        <v>84</v>
      </c>
      <c r="C170" s="44" t="s">
        <v>32</v>
      </c>
      <c r="D170" s="47"/>
      <c r="E170" s="48"/>
      <c r="F170" s="47"/>
      <c r="G170" s="48"/>
      <c r="H170" s="47"/>
      <c r="I170" s="48"/>
      <c r="J170" s="47"/>
      <c r="K170" s="48"/>
      <c r="L170" s="47"/>
      <c r="M170" s="48"/>
      <c r="N170" s="47"/>
      <c r="O170" s="48"/>
      <c r="P170" s="47"/>
      <c r="Q170" s="48"/>
      <c r="R170" s="45"/>
      <c r="S170" s="46"/>
      <c r="T170" s="62"/>
      <c r="U170" s="63"/>
      <c r="V170" s="62"/>
      <c r="W170" s="63"/>
      <c r="X170" s="62"/>
      <c r="Y170" s="63"/>
      <c r="Z170" s="62"/>
      <c r="AA170" s="63"/>
      <c r="AB170" s="240" t="e">
        <f t="shared" ref="AB170" si="39">A171/A170*100</f>
        <v>#DIV/0!</v>
      </c>
      <c r="AC170" s="241"/>
      <c r="AD170" s="241"/>
      <c r="AE170" s="241"/>
      <c r="AF170" s="241"/>
      <c r="AG170" s="241"/>
      <c r="AH170" s="241"/>
      <c r="AI170" s="242"/>
    </row>
    <row r="171" spans="1:35" ht="12.75" customHeight="1" x14ac:dyDescent="0.2">
      <c r="A171" s="239">
        <v>12</v>
      </c>
      <c r="B171" s="194"/>
      <c r="C171" s="50" t="s">
        <v>33</v>
      </c>
      <c r="D171" s="47"/>
      <c r="E171" s="48"/>
      <c r="F171" s="47"/>
      <c r="G171" s="48"/>
      <c r="H171" s="47"/>
      <c r="I171" s="48"/>
      <c r="J171" s="47"/>
      <c r="K171" s="48"/>
      <c r="L171" s="47"/>
      <c r="M171" s="48"/>
      <c r="N171" s="47"/>
      <c r="O171" s="48"/>
      <c r="P171" s="47"/>
      <c r="Q171" s="48"/>
      <c r="R171" s="47"/>
      <c r="S171" s="63"/>
      <c r="T171" s="62"/>
      <c r="U171" s="63"/>
      <c r="V171" s="62"/>
      <c r="W171" s="63"/>
      <c r="X171" s="62"/>
      <c r="Y171" s="63"/>
      <c r="Z171" s="62"/>
      <c r="AA171" s="63"/>
      <c r="AB171" s="240"/>
      <c r="AC171" s="241"/>
      <c r="AD171" s="241"/>
      <c r="AE171" s="241"/>
      <c r="AF171" s="241"/>
      <c r="AG171" s="241"/>
      <c r="AH171" s="241"/>
      <c r="AI171" s="242"/>
    </row>
    <row r="172" spans="1:35" ht="12.75" customHeight="1" x14ac:dyDescent="0.2">
      <c r="A172" s="214">
        <v>0</v>
      </c>
      <c r="B172" s="56" t="s">
        <v>127</v>
      </c>
      <c r="C172" s="44" t="s">
        <v>32</v>
      </c>
      <c r="D172" s="47"/>
      <c r="E172" s="48"/>
      <c r="F172" s="47"/>
      <c r="G172" s="48"/>
      <c r="H172" s="47"/>
      <c r="I172" s="48"/>
      <c r="J172" s="47"/>
      <c r="K172" s="48"/>
      <c r="L172" s="47"/>
      <c r="M172" s="48"/>
      <c r="N172" s="47"/>
      <c r="O172" s="48"/>
      <c r="P172" s="47"/>
      <c r="Q172" s="48"/>
      <c r="R172" s="45"/>
      <c r="S172" s="46"/>
      <c r="T172" s="62"/>
      <c r="U172" s="63"/>
      <c r="V172" s="62"/>
      <c r="W172" s="63"/>
      <c r="X172" s="62"/>
      <c r="Y172" s="63"/>
      <c r="Z172" s="62"/>
      <c r="AA172" s="63"/>
      <c r="AB172" s="240" t="e">
        <f t="shared" ref="AB172" si="40">A173/A172*100</f>
        <v>#DIV/0!</v>
      </c>
      <c r="AC172" s="241"/>
      <c r="AD172" s="241"/>
      <c r="AE172" s="241"/>
      <c r="AF172" s="241"/>
      <c r="AG172" s="241"/>
      <c r="AH172" s="241"/>
      <c r="AI172" s="242"/>
    </row>
    <row r="173" spans="1:35" ht="12.75" customHeight="1" x14ac:dyDescent="0.2">
      <c r="A173" s="239">
        <v>3</v>
      </c>
      <c r="B173" s="194"/>
      <c r="C173" s="50" t="s">
        <v>33</v>
      </c>
      <c r="D173" s="47"/>
      <c r="E173" s="48"/>
      <c r="F173" s="47"/>
      <c r="G173" s="48"/>
      <c r="H173" s="47"/>
      <c r="I173" s="48"/>
      <c r="J173" s="47"/>
      <c r="K173" s="48"/>
      <c r="L173" s="47"/>
      <c r="M173" s="48"/>
      <c r="N173" s="47"/>
      <c r="O173" s="48"/>
      <c r="P173" s="47"/>
      <c r="Q173" s="48"/>
      <c r="R173" s="47"/>
      <c r="S173" s="63"/>
      <c r="T173" s="62"/>
      <c r="U173" s="63"/>
      <c r="V173" s="62"/>
      <c r="W173" s="63"/>
      <c r="X173" s="62"/>
      <c r="Y173" s="63"/>
      <c r="Z173" s="62"/>
      <c r="AA173" s="63"/>
      <c r="AB173" s="240"/>
      <c r="AC173" s="241"/>
      <c r="AD173" s="241"/>
      <c r="AE173" s="241"/>
      <c r="AF173" s="241"/>
      <c r="AG173" s="241"/>
      <c r="AH173" s="241"/>
      <c r="AI173" s="242"/>
    </row>
    <row r="174" spans="1:35" ht="12.75" customHeight="1" x14ac:dyDescent="0.25">
      <c r="A174" s="214">
        <v>0</v>
      </c>
      <c r="B174" s="64" t="s">
        <v>128</v>
      </c>
      <c r="C174" s="44" t="s">
        <v>32</v>
      </c>
      <c r="D174" s="47"/>
      <c r="E174" s="48"/>
      <c r="F174" s="47"/>
      <c r="G174" s="48"/>
      <c r="H174" s="47"/>
      <c r="I174" s="48"/>
      <c r="J174" s="47"/>
      <c r="K174" s="48"/>
      <c r="L174" s="47"/>
      <c r="M174" s="48"/>
      <c r="N174" s="47"/>
      <c r="O174" s="48"/>
      <c r="P174" s="47"/>
      <c r="Q174" s="48"/>
      <c r="R174" s="45"/>
      <c r="S174" s="46"/>
      <c r="T174" s="62"/>
      <c r="U174" s="63"/>
      <c r="V174" s="62"/>
      <c r="W174" s="63"/>
      <c r="X174" s="62"/>
      <c r="Y174" s="63"/>
      <c r="Z174" s="62"/>
      <c r="AA174" s="63"/>
      <c r="AB174" s="240" t="e">
        <f t="shared" ref="AB174" si="41">A175/A174*100</f>
        <v>#DIV/0!</v>
      </c>
      <c r="AC174" s="241"/>
      <c r="AD174" s="241"/>
      <c r="AE174" s="241"/>
      <c r="AF174" s="241"/>
      <c r="AG174" s="241"/>
      <c r="AH174" s="241"/>
      <c r="AI174" s="242"/>
    </row>
    <row r="175" spans="1:35" ht="12.75" customHeight="1" x14ac:dyDescent="0.2">
      <c r="A175" s="239">
        <v>3</v>
      </c>
      <c r="B175" s="194"/>
      <c r="C175" s="50" t="s">
        <v>33</v>
      </c>
      <c r="D175" s="47"/>
      <c r="E175" s="48"/>
      <c r="F175" s="47"/>
      <c r="G175" s="48"/>
      <c r="H175" s="47"/>
      <c r="I175" s="48"/>
      <c r="J175" s="47"/>
      <c r="K175" s="48"/>
      <c r="L175" s="47"/>
      <c r="M175" s="48"/>
      <c r="N175" s="47"/>
      <c r="O175" s="48"/>
      <c r="P175" s="47"/>
      <c r="Q175" s="48"/>
      <c r="R175" s="47"/>
      <c r="S175" s="63"/>
      <c r="T175" s="62"/>
      <c r="U175" s="63"/>
      <c r="V175" s="62"/>
      <c r="W175" s="63"/>
      <c r="X175" s="62"/>
      <c r="Y175" s="63"/>
      <c r="Z175" s="62"/>
      <c r="AA175" s="63"/>
      <c r="AB175" s="240"/>
      <c r="AC175" s="241"/>
      <c r="AD175" s="241"/>
      <c r="AE175" s="241"/>
      <c r="AF175" s="241"/>
      <c r="AG175" s="241"/>
      <c r="AH175" s="241"/>
      <c r="AI175" s="242"/>
    </row>
    <row r="176" spans="1:35" ht="12.75" customHeight="1" x14ac:dyDescent="0.2">
      <c r="A176" s="218">
        <v>0</v>
      </c>
      <c r="B176" s="57" t="s">
        <v>129</v>
      </c>
      <c r="C176" s="65" t="s">
        <v>32</v>
      </c>
      <c r="D176" s="47"/>
      <c r="E176" s="48"/>
      <c r="F176" s="47"/>
      <c r="G176" s="48"/>
      <c r="H176" s="47"/>
      <c r="I176" s="48"/>
      <c r="J176" s="47"/>
      <c r="K176" s="48"/>
      <c r="L176" s="47"/>
      <c r="M176" s="48"/>
      <c r="N176" s="47"/>
      <c r="O176" s="48"/>
      <c r="P176" s="47"/>
      <c r="Q176" s="48"/>
      <c r="R176" s="47"/>
      <c r="S176" s="63"/>
      <c r="T176" s="45"/>
      <c r="U176" s="46"/>
      <c r="V176" s="62"/>
      <c r="W176" s="63"/>
      <c r="X176" s="62"/>
      <c r="Y176" s="63"/>
      <c r="Z176" s="62"/>
      <c r="AA176" s="63"/>
      <c r="AB176" s="240" t="e">
        <f t="shared" ref="AB176" si="42">A177/A176*100</f>
        <v>#DIV/0!</v>
      </c>
      <c r="AC176" s="241"/>
      <c r="AD176" s="241"/>
      <c r="AE176" s="241"/>
      <c r="AF176" s="241"/>
      <c r="AG176" s="241"/>
      <c r="AH176" s="241"/>
      <c r="AI176" s="242"/>
    </row>
    <row r="177" spans="1:35" ht="12.75" customHeight="1" x14ac:dyDescent="0.2">
      <c r="A177" s="349">
        <v>10</v>
      </c>
      <c r="B177" s="194"/>
      <c r="C177" s="50" t="s">
        <v>33</v>
      </c>
      <c r="D177" s="47"/>
      <c r="E177" s="48"/>
      <c r="F177" s="47"/>
      <c r="G177" s="48"/>
      <c r="H177" s="47"/>
      <c r="I177" s="48"/>
      <c r="J177" s="47"/>
      <c r="K177" s="48"/>
      <c r="L177" s="47"/>
      <c r="M177" s="48"/>
      <c r="N177" s="47"/>
      <c r="O177" s="48"/>
      <c r="P177" s="47"/>
      <c r="Q177" s="48"/>
      <c r="R177" s="47"/>
      <c r="S177" s="63"/>
      <c r="T177" s="62"/>
      <c r="U177" s="63"/>
      <c r="V177" s="62"/>
      <c r="W177" s="63"/>
      <c r="X177" s="62"/>
      <c r="Y177" s="63"/>
      <c r="Z177" s="62"/>
      <c r="AA177" s="63"/>
      <c r="AB177" s="240"/>
      <c r="AC177" s="241"/>
      <c r="AD177" s="241"/>
      <c r="AE177" s="241"/>
      <c r="AF177" s="241"/>
      <c r="AG177" s="241"/>
      <c r="AH177" s="241"/>
      <c r="AI177" s="242"/>
    </row>
    <row r="178" spans="1:35" ht="12.75" customHeight="1" x14ac:dyDescent="0.2">
      <c r="A178" s="214">
        <v>0</v>
      </c>
      <c r="B178" s="57" t="s">
        <v>130</v>
      </c>
      <c r="C178" s="44" t="s">
        <v>32</v>
      </c>
      <c r="D178" s="47"/>
      <c r="E178" s="48"/>
      <c r="F178" s="47"/>
      <c r="G178" s="48"/>
      <c r="H178" s="47"/>
      <c r="I178" s="48"/>
      <c r="J178" s="47"/>
      <c r="K178" s="48"/>
      <c r="L178" s="47"/>
      <c r="M178" s="48"/>
      <c r="N178" s="47"/>
      <c r="O178" s="48"/>
      <c r="P178" s="47"/>
      <c r="Q178" s="48"/>
      <c r="R178" s="47"/>
      <c r="S178" s="63"/>
      <c r="T178" s="45"/>
      <c r="U178" s="46"/>
      <c r="V178" s="62"/>
      <c r="W178" s="63"/>
      <c r="X178" s="62"/>
      <c r="Y178" s="63"/>
      <c r="Z178" s="62"/>
      <c r="AA178" s="63"/>
      <c r="AB178" s="240" t="e">
        <f t="shared" ref="AB178" si="43">A179/A178*100</f>
        <v>#DIV/0!</v>
      </c>
      <c r="AC178" s="241"/>
      <c r="AD178" s="241"/>
      <c r="AE178" s="241"/>
      <c r="AF178" s="241"/>
      <c r="AG178" s="241"/>
      <c r="AH178" s="241"/>
      <c r="AI178" s="242"/>
    </row>
    <row r="179" spans="1:35" ht="12.75" customHeight="1" x14ac:dyDescent="0.2">
      <c r="A179" s="349">
        <v>10</v>
      </c>
      <c r="B179" s="194"/>
      <c r="C179" s="50" t="s">
        <v>33</v>
      </c>
      <c r="D179" s="47"/>
      <c r="E179" s="48"/>
      <c r="F179" s="47"/>
      <c r="G179" s="48"/>
      <c r="H179" s="47"/>
      <c r="I179" s="48"/>
      <c r="J179" s="47"/>
      <c r="K179" s="48"/>
      <c r="L179" s="47"/>
      <c r="M179" s="48"/>
      <c r="N179" s="47"/>
      <c r="O179" s="48"/>
      <c r="P179" s="47"/>
      <c r="Q179" s="48"/>
      <c r="R179" s="47"/>
      <c r="S179" s="63"/>
      <c r="T179" s="62"/>
      <c r="U179" s="63"/>
      <c r="V179" s="62"/>
      <c r="W179" s="63"/>
      <c r="X179" s="62"/>
      <c r="Y179" s="63"/>
      <c r="Z179" s="62"/>
      <c r="AA179" s="63"/>
      <c r="AB179" s="240"/>
      <c r="AC179" s="241"/>
      <c r="AD179" s="241"/>
      <c r="AE179" s="241"/>
      <c r="AF179" s="241"/>
      <c r="AG179" s="241"/>
      <c r="AH179" s="241"/>
      <c r="AI179" s="242"/>
    </row>
    <row r="180" spans="1:35" ht="12.75" customHeight="1" x14ac:dyDescent="0.2">
      <c r="A180" s="215">
        <v>0</v>
      </c>
      <c r="B180" s="57" t="s">
        <v>131</v>
      </c>
      <c r="C180" s="44" t="s">
        <v>32</v>
      </c>
      <c r="D180" s="47"/>
      <c r="E180" s="48"/>
      <c r="F180" s="47"/>
      <c r="G180" s="48"/>
      <c r="H180" s="47"/>
      <c r="I180" s="48"/>
      <c r="J180" s="47"/>
      <c r="K180" s="48"/>
      <c r="L180" s="47"/>
      <c r="M180" s="48"/>
      <c r="N180" s="47"/>
      <c r="O180" s="48"/>
      <c r="P180" s="47"/>
      <c r="Q180" s="48"/>
      <c r="R180" s="47"/>
      <c r="S180" s="63"/>
      <c r="T180" s="45"/>
      <c r="U180" s="46"/>
      <c r="V180" s="62"/>
      <c r="W180" s="63"/>
      <c r="X180" s="62"/>
      <c r="Y180" s="63"/>
      <c r="Z180" s="62"/>
      <c r="AA180" s="63"/>
      <c r="AB180" s="240" t="e">
        <f t="shared" ref="AB180" si="44">A181/A180*100</f>
        <v>#DIV/0!</v>
      </c>
      <c r="AC180" s="241"/>
      <c r="AD180" s="241"/>
      <c r="AE180" s="241"/>
      <c r="AF180" s="241"/>
      <c r="AG180" s="241"/>
      <c r="AH180" s="241"/>
      <c r="AI180" s="242"/>
    </row>
    <row r="181" spans="1:35" ht="12.75" customHeight="1" x14ac:dyDescent="0.2">
      <c r="A181" s="349">
        <v>2</v>
      </c>
      <c r="B181" s="194"/>
      <c r="C181" s="50" t="s">
        <v>33</v>
      </c>
      <c r="D181" s="47"/>
      <c r="E181" s="48"/>
      <c r="F181" s="47"/>
      <c r="G181" s="48"/>
      <c r="H181" s="47"/>
      <c r="I181" s="48"/>
      <c r="J181" s="47"/>
      <c r="K181" s="48"/>
      <c r="L181" s="47"/>
      <c r="M181" s="48"/>
      <c r="N181" s="47"/>
      <c r="O181" s="48"/>
      <c r="P181" s="47"/>
      <c r="Q181" s="48"/>
      <c r="R181" s="47"/>
      <c r="S181" s="63"/>
      <c r="T181" s="62"/>
      <c r="U181" s="63"/>
      <c r="V181" s="62"/>
      <c r="W181" s="63"/>
      <c r="X181" s="62"/>
      <c r="Y181" s="63"/>
      <c r="Z181" s="62"/>
      <c r="AA181" s="63"/>
      <c r="AB181" s="240"/>
      <c r="AC181" s="241"/>
      <c r="AD181" s="241"/>
      <c r="AE181" s="241"/>
      <c r="AF181" s="241"/>
      <c r="AG181" s="241"/>
      <c r="AH181" s="241"/>
      <c r="AI181" s="242"/>
    </row>
    <row r="182" spans="1:35" ht="12.75" customHeight="1" x14ac:dyDescent="0.2">
      <c r="A182" s="215">
        <v>0</v>
      </c>
      <c r="B182" s="66" t="s">
        <v>132</v>
      </c>
      <c r="C182" s="44" t="s">
        <v>32</v>
      </c>
      <c r="D182" s="47"/>
      <c r="E182" s="48"/>
      <c r="F182" s="47"/>
      <c r="G182" s="48"/>
      <c r="H182" s="47"/>
      <c r="I182" s="48"/>
      <c r="J182" s="47"/>
      <c r="K182" s="48"/>
      <c r="L182" s="47"/>
      <c r="M182" s="48"/>
      <c r="N182" s="47"/>
      <c r="O182" s="48"/>
      <c r="P182" s="47"/>
      <c r="Q182" s="48"/>
      <c r="R182" s="47"/>
      <c r="S182" s="63"/>
      <c r="T182" s="62"/>
      <c r="U182" s="63"/>
      <c r="V182" s="45"/>
      <c r="W182" s="46"/>
      <c r="X182" s="62"/>
      <c r="Y182" s="63"/>
      <c r="Z182" s="62"/>
      <c r="AA182" s="63"/>
      <c r="AB182" s="240" t="e">
        <f t="shared" ref="AB182" si="45">A183/A182*100</f>
        <v>#DIV/0!</v>
      </c>
      <c r="AC182" s="241"/>
      <c r="AD182" s="241"/>
      <c r="AE182" s="241"/>
      <c r="AF182" s="241"/>
      <c r="AG182" s="241"/>
      <c r="AH182" s="241"/>
      <c r="AI182" s="242"/>
    </row>
    <row r="183" spans="1:35" ht="12.75" customHeight="1" x14ac:dyDescent="0.2">
      <c r="A183" s="350">
        <v>1</v>
      </c>
      <c r="B183" s="17"/>
      <c r="C183" s="50" t="s">
        <v>33</v>
      </c>
      <c r="D183" s="47"/>
      <c r="E183" s="48"/>
      <c r="F183" s="47"/>
      <c r="G183" s="48"/>
      <c r="H183" s="47"/>
      <c r="I183" s="48"/>
      <c r="J183" s="47"/>
      <c r="K183" s="48"/>
      <c r="L183" s="47"/>
      <c r="M183" s="48"/>
      <c r="N183" s="47"/>
      <c r="O183" s="48"/>
      <c r="P183" s="47"/>
      <c r="Q183" s="48"/>
      <c r="R183" s="47"/>
      <c r="S183" s="63"/>
      <c r="T183" s="62"/>
      <c r="U183" s="63"/>
      <c r="V183" s="62"/>
      <c r="W183" s="63"/>
      <c r="X183" s="62"/>
      <c r="Y183" s="63"/>
      <c r="Z183" s="62"/>
      <c r="AA183" s="63"/>
      <c r="AB183" s="240"/>
      <c r="AC183" s="241"/>
      <c r="AD183" s="241"/>
      <c r="AE183" s="241"/>
      <c r="AF183" s="241"/>
      <c r="AG183" s="241"/>
      <c r="AH183" s="241"/>
      <c r="AI183" s="242"/>
    </row>
    <row r="184" spans="1:35" ht="12.75" customHeight="1" x14ac:dyDescent="0.2">
      <c r="A184" s="215">
        <v>0</v>
      </c>
      <c r="B184" s="57" t="s">
        <v>133</v>
      </c>
      <c r="C184" s="44" t="s">
        <v>32</v>
      </c>
      <c r="D184" s="47"/>
      <c r="E184" s="48"/>
      <c r="F184" s="47"/>
      <c r="G184" s="48"/>
      <c r="H184" s="47"/>
      <c r="I184" s="48"/>
      <c r="J184" s="47"/>
      <c r="K184" s="48"/>
      <c r="L184" s="47"/>
      <c r="M184" s="48"/>
      <c r="N184" s="47"/>
      <c r="O184" s="48"/>
      <c r="P184" s="47"/>
      <c r="Q184" s="48"/>
      <c r="R184" s="47"/>
      <c r="S184" s="63"/>
      <c r="T184" s="62"/>
      <c r="U184" s="63"/>
      <c r="V184" s="45"/>
      <c r="W184" s="46"/>
      <c r="X184" s="62"/>
      <c r="Y184" s="63"/>
      <c r="Z184" s="62"/>
      <c r="AA184" s="63"/>
      <c r="AB184" s="240" t="e">
        <f t="shared" ref="AB184" si="46">A185/A184*100</f>
        <v>#DIV/0!</v>
      </c>
      <c r="AC184" s="241"/>
      <c r="AD184" s="241"/>
      <c r="AE184" s="241"/>
      <c r="AF184" s="241"/>
      <c r="AG184" s="241"/>
      <c r="AH184" s="241"/>
      <c r="AI184" s="242"/>
    </row>
    <row r="185" spans="1:35" ht="12.75" customHeight="1" x14ac:dyDescent="0.2">
      <c r="A185" s="43"/>
      <c r="B185" s="194"/>
      <c r="C185" s="50" t="s">
        <v>33</v>
      </c>
      <c r="D185" s="47"/>
      <c r="E185" s="48"/>
      <c r="F185" s="47"/>
      <c r="G185" s="48"/>
      <c r="H185" s="47"/>
      <c r="I185" s="48"/>
      <c r="J185" s="47"/>
      <c r="K185" s="48"/>
      <c r="L185" s="47"/>
      <c r="M185" s="48"/>
      <c r="N185" s="47"/>
      <c r="O185" s="48"/>
      <c r="P185" s="47"/>
      <c r="Q185" s="48"/>
      <c r="R185" s="47"/>
      <c r="S185" s="48"/>
      <c r="T185" s="47"/>
      <c r="U185" s="48"/>
      <c r="V185" s="47"/>
      <c r="W185" s="63"/>
      <c r="X185" s="62"/>
      <c r="Y185" s="63"/>
      <c r="Z185" s="62"/>
      <c r="AA185" s="63"/>
      <c r="AB185" s="240"/>
      <c r="AC185" s="241"/>
      <c r="AD185" s="241"/>
      <c r="AE185" s="241"/>
      <c r="AF185" s="241"/>
      <c r="AG185" s="241"/>
      <c r="AH185" s="241"/>
      <c r="AI185" s="242"/>
    </row>
    <row r="186" spans="1:35" ht="12.75" customHeight="1" x14ac:dyDescent="0.2">
      <c r="A186" s="214">
        <v>0</v>
      </c>
      <c r="B186" s="61" t="s">
        <v>89</v>
      </c>
      <c r="C186" s="44" t="s">
        <v>32</v>
      </c>
      <c r="D186" s="47"/>
      <c r="E186" s="48"/>
      <c r="F186" s="47"/>
      <c r="G186" s="48"/>
      <c r="H186" s="47"/>
      <c r="I186" s="48"/>
      <c r="J186" s="47"/>
      <c r="K186" s="48"/>
      <c r="L186" s="47"/>
      <c r="M186" s="48"/>
      <c r="N186" s="47"/>
      <c r="O186" s="48"/>
      <c r="P186" s="47"/>
      <c r="Q186" s="48"/>
      <c r="R186" s="47"/>
      <c r="S186" s="48"/>
      <c r="T186" s="47"/>
      <c r="U186" s="48"/>
      <c r="V186" s="45"/>
      <c r="W186" s="46"/>
      <c r="X186" s="62"/>
      <c r="Y186" s="63"/>
      <c r="Z186" s="62"/>
      <c r="AA186" s="63"/>
      <c r="AB186" s="240" t="e">
        <f t="shared" ref="AB186" si="47">A187/A186*100</f>
        <v>#DIV/0!</v>
      </c>
      <c r="AC186" s="241"/>
      <c r="AD186" s="241"/>
      <c r="AE186" s="241"/>
      <c r="AF186" s="241"/>
      <c r="AG186" s="241"/>
      <c r="AH186" s="241"/>
      <c r="AI186" s="242"/>
    </row>
    <row r="187" spans="1:35" ht="12.75" customHeight="1" x14ac:dyDescent="0.2">
      <c r="A187" s="43"/>
      <c r="B187" s="67"/>
      <c r="C187" s="50" t="s">
        <v>33</v>
      </c>
      <c r="D187" s="47"/>
      <c r="E187" s="48"/>
      <c r="F187" s="47"/>
      <c r="G187" s="48"/>
      <c r="H187" s="47"/>
      <c r="I187" s="48"/>
      <c r="J187" s="47"/>
      <c r="K187" s="48"/>
      <c r="L187" s="47"/>
      <c r="M187" s="48"/>
      <c r="N187" s="47"/>
      <c r="O187" s="48"/>
      <c r="P187" s="47"/>
      <c r="Q187" s="48"/>
      <c r="R187" s="47"/>
      <c r="S187" s="48"/>
      <c r="T187" s="47"/>
      <c r="U187" s="48"/>
      <c r="V187" s="47"/>
      <c r="W187" s="63"/>
      <c r="X187" s="62"/>
      <c r="Y187" s="63"/>
      <c r="Z187" s="62"/>
      <c r="AA187" s="63"/>
      <c r="AB187" s="240"/>
      <c r="AC187" s="241"/>
      <c r="AD187" s="241"/>
      <c r="AE187" s="241"/>
      <c r="AF187" s="241"/>
      <c r="AG187" s="241"/>
      <c r="AH187" s="241"/>
      <c r="AI187" s="242"/>
    </row>
    <row r="188" spans="1:35" ht="12.75" customHeight="1" x14ac:dyDescent="0.2">
      <c r="A188" s="214">
        <v>0</v>
      </c>
      <c r="B188" s="61" t="s">
        <v>113</v>
      </c>
      <c r="C188" s="44" t="s">
        <v>32</v>
      </c>
      <c r="D188" s="47"/>
      <c r="E188" s="48"/>
      <c r="F188" s="47"/>
      <c r="G188" s="48"/>
      <c r="H188" s="47"/>
      <c r="I188" s="48"/>
      <c r="J188" s="47"/>
      <c r="K188" s="48"/>
      <c r="L188" s="47"/>
      <c r="M188" s="48"/>
      <c r="N188" s="47"/>
      <c r="O188" s="48"/>
      <c r="P188" s="47"/>
      <c r="Q188" s="48"/>
      <c r="R188" s="47"/>
      <c r="S188" s="48"/>
      <c r="T188" s="47"/>
      <c r="U188" s="48"/>
      <c r="V188" s="45"/>
      <c r="W188" s="46"/>
      <c r="X188" s="62"/>
      <c r="Y188" s="63"/>
      <c r="Z188" s="62"/>
      <c r="AA188" s="63"/>
      <c r="AB188" s="240" t="e">
        <f t="shared" ref="AB188" si="48">A189/A188*100</f>
        <v>#DIV/0!</v>
      </c>
      <c r="AC188" s="241"/>
      <c r="AD188" s="241"/>
      <c r="AE188" s="241"/>
      <c r="AF188" s="241"/>
      <c r="AG188" s="241"/>
      <c r="AH188" s="241"/>
      <c r="AI188" s="242"/>
    </row>
    <row r="189" spans="1:35" ht="12.75" customHeight="1" x14ac:dyDescent="0.2">
      <c r="A189" s="43"/>
      <c r="B189" s="67"/>
      <c r="C189" s="50" t="s">
        <v>33</v>
      </c>
      <c r="D189" s="47"/>
      <c r="E189" s="48"/>
      <c r="F189" s="47"/>
      <c r="G189" s="48"/>
      <c r="H189" s="47"/>
      <c r="I189" s="48"/>
      <c r="J189" s="47"/>
      <c r="K189" s="48"/>
      <c r="L189" s="47"/>
      <c r="M189" s="48"/>
      <c r="N189" s="47"/>
      <c r="O189" s="48"/>
      <c r="P189" s="47"/>
      <c r="Q189" s="48"/>
      <c r="R189" s="47"/>
      <c r="S189" s="48"/>
      <c r="T189" s="47"/>
      <c r="U189" s="48"/>
      <c r="V189" s="47"/>
      <c r="W189" s="63"/>
      <c r="X189" s="62"/>
      <c r="Y189" s="63"/>
      <c r="Z189" s="62"/>
      <c r="AA189" s="63"/>
      <c r="AB189" s="240"/>
      <c r="AC189" s="241"/>
      <c r="AD189" s="241"/>
      <c r="AE189" s="241"/>
      <c r="AF189" s="241"/>
      <c r="AG189" s="241"/>
      <c r="AH189" s="241"/>
      <c r="AI189" s="242"/>
    </row>
    <row r="190" spans="1:35" ht="12.75" customHeight="1" x14ac:dyDescent="0.2">
      <c r="A190" s="217">
        <v>0</v>
      </c>
      <c r="B190" s="68" t="s">
        <v>134</v>
      </c>
      <c r="C190" s="44" t="s">
        <v>32</v>
      </c>
      <c r="D190" s="47"/>
      <c r="E190" s="48"/>
      <c r="F190" s="47"/>
      <c r="G190" s="48"/>
      <c r="H190" s="47"/>
      <c r="I190" s="48"/>
      <c r="J190" s="47"/>
      <c r="K190" s="48"/>
      <c r="L190" s="47"/>
      <c r="M190" s="48"/>
      <c r="N190" s="47"/>
      <c r="O190" s="48"/>
      <c r="P190" s="47"/>
      <c r="Q190" s="48"/>
      <c r="R190" s="47"/>
      <c r="S190" s="48"/>
      <c r="T190" s="47"/>
      <c r="U190" s="48"/>
      <c r="V190" s="47"/>
      <c r="W190" s="63"/>
      <c r="X190" s="45"/>
      <c r="Y190" s="46"/>
      <c r="Z190" s="62"/>
      <c r="AA190" s="63"/>
      <c r="AB190" s="240" t="e">
        <f t="shared" ref="AB190" si="49">A191/A190*100</f>
        <v>#DIV/0!</v>
      </c>
      <c r="AC190" s="241"/>
      <c r="AD190" s="241"/>
      <c r="AE190" s="241"/>
      <c r="AF190" s="241"/>
      <c r="AG190" s="241"/>
      <c r="AH190" s="241"/>
      <c r="AI190" s="242"/>
    </row>
    <row r="191" spans="1:35" ht="12.75" customHeight="1" x14ac:dyDescent="0.2">
      <c r="A191" s="43">
        <v>0</v>
      </c>
      <c r="B191" s="194"/>
      <c r="C191" s="50" t="s">
        <v>33</v>
      </c>
      <c r="D191" s="47"/>
      <c r="E191" s="48"/>
      <c r="F191" s="47"/>
      <c r="G191" s="48"/>
      <c r="H191" s="47"/>
      <c r="I191" s="48"/>
      <c r="J191" s="47"/>
      <c r="K191" s="48"/>
      <c r="L191" s="47"/>
      <c r="M191" s="48"/>
      <c r="N191" s="47"/>
      <c r="O191" s="48"/>
      <c r="P191" s="47"/>
      <c r="Q191" s="48"/>
      <c r="R191" s="47"/>
      <c r="S191" s="48"/>
      <c r="T191" s="47"/>
      <c r="U191" s="48"/>
      <c r="V191" s="47"/>
      <c r="W191" s="63"/>
      <c r="X191" s="62"/>
      <c r="Y191" s="63"/>
      <c r="Z191" s="62"/>
      <c r="AA191" s="63"/>
      <c r="AB191" s="240"/>
      <c r="AC191" s="241"/>
      <c r="AD191" s="241"/>
      <c r="AE191" s="241"/>
      <c r="AF191" s="241"/>
      <c r="AG191" s="241"/>
      <c r="AH191" s="241"/>
      <c r="AI191" s="242"/>
    </row>
    <row r="192" spans="1:35" ht="12.75" customHeight="1" x14ac:dyDescent="0.2">
      <c r="A192" s="214">
        <v>0</v>
      </c>
      <c r="B192" s="56" t="s">
        <v>135</v>
      </c>
      <c r="C192" s="44" t="s">
        <v>32</v>
      </c>
      <c r="D192" s="47"/>
      <c r="E192" s="48"/>
      <c r="F192" s="47"/>
      <c r="G192" s="48"/>
      <c r="H192" s="47"/>
      <c r="I192" s="48"/>
      <c r="J192" s="47"/>
      <c r="K192" s="48"/>
      <c r="L192" s="47"/>
      <c r="M192" s="48"/>
      <c r="N192" s="47"/>
      <c r="O192" s="48"/>
      <c r="P192" s="47"/>
      <c r="Q192" s="48"/>
      <c r="R192" s="47"/>
      <c r="S192" s="48"/>
      <c r="T192" s="47"/>
      <c r="U192" s="48"/>
      <c r="V192" s="47"/>
      <c r="W192" s="63"/>
      <c r="X192" s="45"/>
      <c r="Y192" s="46"/>
      <c r="Z192" s="62"/>
      <c r="AA192" s="63"/>
      <c r="AB192" s="240" t="e">
        <f t="shared" ref="AB192" si="50">A193/A192*100</f>
        <v>#DIV/0!</v>
      </c>
      <c r="AC192" s="241"/>
      <c r="AD192" s="241"/>
      <c r="AE192" s="241"/>
      <c r="AF192" s="241"/>
      <c r="AG192" s="241"/>
      <c r="AH192" s="241"/>
      <c r="AI192" s="242"/>
    </row>
    <row r="193" spans="1:35" ht="12.75" customHeight="1" x14ac:dyDescent="0.2">
      <c r="A193" s="43">
        <v>0</v>
      </c>
      <c r="B193" s="194"/>
      <c r="C193" s="50" t="s">
        <v>33</v>
      </c>
      <c r="D193" s="47"/>
      <c r="E193" s="48"/>
      <c r="F193" s="47"/>
      <c r="G193" s="48"/>
      <c r="H193" s="47"/>
      <c r="I193" s="48"/>
      <c r="J193" s="47"/>
      <c r="K193" s="48"/>
      <c r="L193" s="47"/>
      <c r="M193" s="48"/>
      <c r="N193" s="47"/>
      <c r="O193" s="48"/>
      <c r="P193" s="47"/>
      <c r="Q193" s="48"/>
      <c r="R193" s="47"/>
      <c r="S193" s="48"/>
      <c r="T193" s="47"/>
      <c r="U193" s="48"/>
      <c r="V193" s="47"/>
      <c r="W193" s="63"/>
      <c r="X193" s="62"/>
      <c r="Y193" s="63"/>
      <c r="Z193" s="62"/>
      <c r="AA193" s="63"/>
      <c r="AB193" s="240"/>
      <c r="AC193" s="241"/>
      <c r="AD193" s="241"/>
      <c r="AE193" s="241"/>
      <c r="AF193" s="241"/>
      <c r="AG193" s="241"/>
      <c r="AH193" s="241"/>
      <c r="AI193" s="242"/>
    </row>
    <row r="194" spans="1:35" ht="12.75" customHeight="1" x14ac:dyDescent="0.2">
      <c r="A194" s="214">
        <v>0</v>
      </c>
      <c r="B194" s="56" t="s">
        <v>136</v>
      </c>
      <c r="C194" s="44" t="s">
        <v>32</v>
      </c>
      <c r="D194" s="47"/>
      <c r="E194" s="48"/>
      <c r="F194" s="47"/>
      <c r="G194" s="48"/>
      <c r="H194" s="47"/>
      <c r="I194" s="48"/>
      <c r="J194" s="47"/>
      <c r="K194" s="48"/>
      <c r="L194" s="47"/>
      <c r="M194" s="48"/>
      <c r="N194" s="47"/>
      <c r="O194" s="48"/>
      <c r="P194" s="47"/>
      <c r="Q194" s="48"/>
      <c r="R194" s="47"/>
      <c r="S194" s="48"/>
      <c r="T194" s="47"/>
      <c r="U194" s="48"/>
      <c r="V194" s="47"/>
      <c r="W194" s="63"/>
      <c r="X194" s="45"/>
      <c r="Y194" s="46"/>
      <c r="Z194" s="243"/>
      <c r="AA194" s="244"/>
      <c r="AB194" s="240" t="e">
        <f t="shared" ref="AB194" si="51">A195/A194*100</f>
        <v>#DIV/0!</v>
      </c>
      <c r="AC194" s="241"/>
      <c r="AD194" s="241"/>
      <c r="AE194" s="241"/>
      <c r="AF194" s="241"/>
      <c r="AG194" s="241"/>
      <c r="AH194" s="241"/>
      <c r="AI194" s="242"/>
    </row>
    <row r="195" spans="1:35" ht="12.75" customHeight="1" x14ac:dyDescent="0.2">
      <c r="A195" s="43">
        <v>0</v>
      </c>
      <c r="B195" s="194"/>
      <c r="C195" s="50" t="s">
        <v>33</v>
      </c>
      <c r="D195" s="47"/>
      <c r="E195" s="48"/>
      <c r="F195" s="47"/>
      <c r="G195" s="48"/>
      <c r="H195" s="47"/>
      <c r="I195" s="48"/>
      <c r="J195" s="47"/>
      <c r="K195" s="48"/>
      <c r="L195" s="47"/>
      <c r="M195" s="48"/>
      <c r="N195" s="47"/>
      <c r="O195" s="48"/>
      <c r="P195" s="47"/>
      <c r="Q195" s="48"/>
      <c r="R195" s="47"/>
      <c r="S195" s="48"/>
      <c r="T195" s="47"/>
      <c r="U195" s="48"/>
      <c r="V195" s="47"/>
      <c r="W195" s="63"/>
      <c r="X195" s="62"/>
      <c r="Y195" s="63"/>
      <c r="Z195" s="62"/>
      <c r="AA195" s="63"/>
      <c r="AB195" s="240"/>
      <c r="AC195" s="241"/>
      <c r="AD195" s="241"/>
      <c r="AE195" s="241"/>
      <c r="AF195" s="241"/>
      <c r="AG195" s="241"/>
      <c r="AH195" s="241"/>
      <c r="AI195" s="242"/>
    </row>
    <row r="196" spans="1:35" ht="12.75" customHeight="1" x14ac:dyDescent="0.25">
      <c r="A196" s="214">
        <v>0</v>
      </c>
      <c r="B196" s="64" t="s">
        <v>137</v>
      </c>
      <c r="C196" s="44" t="s">
        <v>32</v>
      </c>
      <c r="D196" s="47"/>
      <c r="E196" s="48"/>
      <c r="F196" s="47"/>
      <c r="G196" s="48"/>
      <c r="H196" s="47"/>
      <c r="I196" s="48"/>
      <c r="J196" s="47"/>
      <c r="K196" s="48"/>
      <c r="L196" s="47"/>
      <c r="M196" s="48"/>
      <c r="N196" s="47"/>
      <c r="O196" s="48"/>
      <c r="P196" s="47"/>
      <c r="Q196" s="48"/>
      <c r="R196" s="47"/>
      <c r="S196" s="48"/>
      <c r="T196" s="47"/>
      <c r="U196" s="48"/>
      <c r="V196" s="47"/>
      <c r="W196" s="63"/>
      <c r="X196" s="62"/>
      <c r="Y196" s="63"/>
      <c r="Z196" s="45"/>
      <c r="AA196" s="46"/>
      <c r="AB196" s="240" t="e">
        <f t="shared" ref="AB196" si="52">A197/A196*100</f>
        <v>#DIV/0!</v>
      </c>
      <c r="AC196" s="241"/>
      <c r="AD196" s="241"/>
      <c r="AE196" s="241"/>
      <c r="AF196" s="241"/>
      <c r="AG196" s="241"/>
      <c r="AH196" s="241"/>
      <c r="AI196" s="242"/>
    </row>
    <row r="197" spans="1:35" ht="12.75" customHeight="1" x14ac:dyDescent="0.2">
      <c r="A197" s="43">
        <v>0</v>
      </c>
      <c r="B197" s="194"/>
      <c r="C197" s="50" t="s">
        <v>33</v>
      </c>
      <c r="D197" s="47"/>
      <c r="E197" s="48"/>
      <c r="F197" s="47"/>
      <c r="G197" s="48"/>
      <c r="H197" s="47"/>
      <c r="I197" s="48"/>
      <c r="J197" s="47"/>
      <c r="K197" s="48"/>
      <c r="L197" s="47"/>
      <c r="M197" s="48"/>
      <c r="N197" s="47"/>
      <c r="O197" s="48"/>
      <c r="P197" s="47"/>
      <c r="Q197" s="48"/>
      <c r="R197" s="47"/>
      <c r="S197" s="48"/>
      <c r="T197" s="47"/>
      <c r="U197" s="48"/>
      <c r="V197" s="47"/>
      <c r="W197" s="63"/>
      <c r="X197" s="62"/>
      <c r="Y197" s="63"/>
      <c r="Z197" s="62"/>
      <c r="AA197" s="63"/>
      <c r="AB197" s="240"/>
      <c r="AC197" s="241"/>
      <c r="AD197" s="241"/>
      <c r="AE197" s="241"/>
      <c r="AF197" s="241"/>
      <c r="AG197" s="241"/>
      <c r="AH197" s="241"/>
      <c r="AI197" s="242"/>
    </row>
    <row r="198" spans="1:35" ht="12.75" customHeight="1" x14ac:dyDescent="0.2">
      <c r="A198" s="215">
        <v>0</v>
      </c>
      <c r="B198" s="66" t="s">
        <v>138</v>
      </c>
      <c r="C198" s="44" t="s">
        <v>32</v>
      </c>
      <c r="D198" s="47"/>
      <c r="E198" s="48"/>
      <c r="F198" s="47"/>
      <c r="G198" s="48"/>
      <c r="H198" s="47"/>
      <c r="I198" s="48"/>
      <c r="J198" s="47"/>
      <c r="K198" s="48"/>
      <c r="L198" s="47"/>
      <c r="M198" s="48"/>
      <c r="N198" s="47"/>
      <c r="O198" s="48"/>
      <c r="P198" s="47"/>
      <c r="Q198" s="48"/>
      <c r="R198" s="47"/>
      <c r="S198" s="48"/>
      <c r="T198" s="47"/>
      <c r="U198" s="48"/>
      <c r="V198" s="47"/>
      <c r="W198" s="63"/>
      <c r="X198" s="62"/>
      <c r="Y198" s="63"/>
      <c r="Z198" s="45"/>
      <c r="AA198" s="46"/>
      <c r="AB198" s="240" t="e">
        <f t="shared" ref="AB198" si="53">A199/A198*100</f>
        <v>#DIV/0!</v>
      </c>
      <c r="AC198" s="241"/>
      <c r="AD198" s="241"/>
      <c r="AE198" s="241"/>
      <c r="AF198" s="241"/>
      <c r="AG198" s="241"/>
      <c r="AH198" s="241"/>
      <c r="AI198" s="242"/>
    </row>
    <row r="199" spans="1:35" ht="12.75" customHeight="1" x14ac:dyDescent="0.2">
      <c r="A199" s="43">
        <v>0</v>
      </c>
      <c r="B199" s="194"/>
      <c r="C199" s="50" t="s">
        <v>33</v>
      </c>
      <c r="D199" s="47"/>
      <c r="E199" s="48"/>
      <c r="F199" s="47"/>
      <c r="G199" s="48"/>
      <c r="H199" s="47"/>
      <c r="I199" s="48"/>
      <c r="J199" s="47"/>
      <c r="K199" s="48"/>
      <c r="L199" s="47"/>
      <c r="M199" s="48"/>
      <c r="N199" s="47"/>
      <c r="O199" s="48"/>
      <c r="P199" s="47"/>
      <c r="Q199" s="48"/>
      <c r="R199" s="47"/>
      <c r="S199" s="48"/>
      <c r="T199" s="47"/>
      <c r="U199" s="48"/>
      <c r="V199" s="47"/>
      <c r="W199" s="63"/>
      <c r="X199" s="62"/>
      <c r="Y199" s="63"/>
      <c r="Z199" s="62"/>
      <c r="AA199" s="63"/>
      <c r="AB199" s="240"/>
      <c r="AC199" s="241"/>
      <c r="AD199" s="241"/>
      <c r="AE199" s="241"/>
      <c r="AF199" s="241"/>
      <c r="AG199" s="241"/>
      <c r="AH199" s="241"/>
      <c r="AI199" s="242"/>
    </row>
    <row r="200" spans="1:35" ht="12.75" customHeight="1" x14ac:dyDescent="0.25">
      <c r="A200" s="214">
        <v>0</v>
      </c>
      <c r="B200" s="64" t="s">
        <v>139</v>
      </c>
      <c r="C200" s="44" t="s">
        <v>32</v>
      </c>
      <c r="D200" s="47"/>
      <c r="E200" s="48"/>
      <c r="F200" s="47"/>
      <c r="G200" s="48"/>
      <c r="H200" s="47"/>
      <c r="I200" s="48"/>
      <c r="J200" s="47"/>
      <c r="K200" s="48"/>
      <c r="L200" s="47"/>
      <c r="M200" s="48"/>
      <c r="N200" s="47"/>
      <c r="O200" s="48"/>
      <c r="P200" s="47"/>
      <c r="Q200" s="48"/>
      <c r="R200" s="47"/>
      <c r="S200" s="48"/>
      <c r="T200" s="47"/>
      <c r="U200" s="48"/>
      <c r="V200" s="47"/>
      <c r="W200" s="63"/>
      <c r="X200" s="62"/>
      <c r="Y200" s="63"/>
      <c r="Z200" s="45"/>
      <c r="AA200" s="46"/>
      <c r="AB200" s="240" t="e">
        <f t="shared" ref="AB200" si="54">A201/A200*100</f>
        <v>#DIV/0!</v>
      </c>
      <c r="AC200" s="241"/>
      <c r="AD200" s="241"/>
      <c r="AE200" s="241"/>
      <c r="AF200" s="241"/>
      <c r="AG200" s="241"/>
      <c r="AH200" s="241"/>
      <c r="AI200" s="242"/>
    </row>
    <row r="201" spans="1:35" ht="12.75" customHeight="1" x14ac:dyDescent="0.2">
      <c r="A201" s="3">
        <v>0</v>
      </c>
      <c r="B201" s="49"/>
      <c r="C201" s="50" t="s">
        <v>33</v>
      </c>
      <c r="D201" s="47"/>
      <c r="E201" s="48"/>
      <c r="F201" s="47"/>
      <c r="G201" s="48"/>
      <c r="H201" s="47"/>
      <c r="I201" s="48"/>
      <c r="J201" s="47"/>
      <c r="K201" s="48"/>
      <c r="L201" s="47"/>
      <c r="M201" s="48"/>
      <c r="N201" s="47"/>
      <c r="O201" s="48"/>
      <c r="P201" s="47"/>
      <c r="Q201" s="48"/>
      <c r="R201" s="47"/>
      <c r="S201" s="48"/>
      <c r="T201" s="47"/>
      <c r="U201" s="48"/>
      <c r="V201" s="47"/>
      <c r="W201" s="63"/>
      <c r="X201" s="62"/>
      <c r="Y201" s="63"/>
      <c r="Z201" s="62"/>
      <c r="AA201" s="63"/>
      <c r="AB201" s="240"/>
      <c r="AC201" s="241"/>
      <c r="AD201" s="241"/>
      <c r="AE201" s="241"/>
      <c r="AF201" s="241"/>
      <c r="AG201" s="241"/>
      <c r="AH201" s="241"/>
      <c r="AI201" s="242"/>
    </row>
    <row r="202" spans="1:35" ht="12.75" customHeight="1" x14ac:dyDescent="0.2">
      <c r="A202" s="199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/>
      <c r="AB202" s="69"/>
      <c r="AC202" s="69"/>
      <c r="AD202" s="69"/>
      <c r="AE202" s="69"/>
      <c r="AF202" s="69"/>
      <c r="AG202" s="69"/>
      <c r="AH202" s="69"/>
      <c r="AI202" s="69"/>
    </row>
    <row r="203" spans="1:35" ht="12.75" customHeight="1" x14ac:dyDescent="0.2">
      <c r="A203" s="200"/>
      <c r="B203" s="71" t="s">
        <v>145</v>
      </c>
      <c r="C203" s="213">
        <f>A120+A122+A124+A126+A128+A130+A132+A134+A136+A138+A140+A142+A144+A146+A148+A150+A152+A154+A156+A158+A160+A162+A164+A166+A168+A170+A172+A174+A176+A178+A180+A182+A184+A186+A188+A190+A192+A194+A196+A198+A200</f>
        <v>11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  <c r="AA203" s="69"/>
      <c r="AB203" s="69"/>
      <c r="AC203" s="69"/>
      <c r="AD203" s="69"/>
      <c r="AE203" s="69"/>
      <c r="AF203" s="69"/>
      <c r="AG203" s="69"/>
      <c r="AH203" s="69"/>
      <c r="AI203" s="69"/>
    </row>
    <row r="204" spans="1:35" ht="12.75" customHeight="1" x14ac:dyDescent="0.2">
      <c r="A204" s="201"/>
      <c r="B204" s="72" t="s">
        <v>144</v>
      </c>
      <c r="C204" s="212">
        <f>A121+A123+A125+A127+A129+A131+A133+A135+A137+A139+A141+A143+A145+A147+A149+A151+A153+A155+A157+A159+A161+A163+A165+A167+A169+A171+A173+A175+A177+A179+A181+A183</f>
        <v>85</v>
      </c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  <c r="AA204" s="69"/>
      <c r="AB204" s="69"/>
      <c r="AC204" s="69"/>
      <c r="AD204" s="69"/>
      <c r="AE204" s="69"/>
      <c r="AF204" s="69"/>
      <c r="AG204" s="69"/>
      <c r="AH204" s="69"/>
      <c r="AI204" s="69"/>
    </row>
    <row r="205" spans="1:35" ht="12.75" customHeight="1" x14ac:dyDescent="0.2">
      <c r="A205" s="79"/>
      <c r="B205" s="78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69"/>
    </row>
    <row r="206" spans="1:35" ht="12.75" customHeight="1" x14ac:dyDescent="0.2">
      <c r="A206" s="202"/>
      <c r="B206" s="74" t="s">
        <v>72</v>
      </c>
      <c r="C206" s="203">
        <f>C204/C203*100</f>
        <v>772.72727272727275</v>
      </c>
      <c r="D206" s="21"/>
      <c r="E206" s="21"/>
      <c r="F206" s="21"/>
      <c r="G206" s="21"/>
      <c r="H206" s="75"/>
      <c r="I206" s="21"/>
      <c r="J206" s="21"/>
      <c r="K206" s="21"/>
      <c r="L206" s="75"/>
      <c r="M206" s="75"/>
      <c r="N206" s="75"/>
      <c r="O206" s="75"/>
      <c r="P206" s="75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12"/>
      <c r="AC206" s="12"/>
      <c r="AD206" s="12"/>
      <c r="AE206" s="12"/>
      <c r="AF206" s="12"/>
      <c r="AG206" s="12"/>
      <c r="AH206" s="12"/>
      <c r="AI206" s="12"/>
    </row>
    <row r="207" spans="1:35" ht="12.75" customHeight="1" x14ac:dyDescent="0.2">
      <c r="A207" s="202"/>
      <c r="B207" s="76" t="s">
        <v>73</v>
      </c>
      <c r="C207" s="77" t="s">
        <v>65</v>
      </c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</row>
  </sheetData>
  <mergeCells count="257">
    <mergeCell ref="E5:AS5"/>
    <mergeCell ref="E6:AS6"/>
    <mergeCell ref="A10:D11"/>
    <mergeCell ref="M9:P9"/>
    <mergeCell ref="Q9:T9"/>
    <mergeCell ref="U9:X9"/>
    <mergeCell ref="Y9:AB9"/>
    <mergeCell ref="I9:L9"/>
    <mergeCell ref="A1:D8"/>
    <mergeCell ref="E2:AS2"/>
    <mergeCell ref="F3:AT3"/>
    <mergeCell ref="E4:AS4"/>
    <mergeCell ref="A65:A66"/>
    <mergeCell ref="B65:B66"/>
    <mergeCell ref="C65:C66"/>
    <mergeCell ref="H65:K65"/>
    <mergeCell ref="L65:O65"/>
    <mergeCell ref="AW9:AZ9"/>
    <mergeCell ref="E9:H9"/>
    <mergeCell ref="D55:N55"/>
    <mergeCell ref="T55:AE55"/>
    <mergeCell ref="AK55:AV55"/>
    <mergeCell ref="S54:U54"/>
    <mergeCell ref="AY54:AZ54"/>
    <mergeCell ref="AC9:AF9"/>
    <mergeCell ref="AG9:AJ9"/>
    <mergeCell ref="AK9:AN9"/>
    <mergeCell ref="AO9:AR9"/>
    <mergeCell ref="AS9:AV9"/>
    <mergeCell ref="T58:AE58"/>
    <mergeCell ref="T57:AE57"/>
    <mergeCell ref="D58:N58"/>
    <mergeCell ref="AK58:AV58"/>
    <mergeCell ref="D57:N57"/>
    <mergeCell ref="AK57:AV57"/>
    <mergeCell ref="BD65:BD66"/>
    <mergeCell ref="H67:K67"/>
    <mergeCell ref="L67:O67"/>
    <mergeCell ref="P67:S67"/>
    <mergeCell ref="T67:W67"/>
    <mergeCell ref="X67:AA67"/>
    <mergeCell ref="AB67:AE67"/>
    <mergeCell ref="AF67:AI67"/>
    <mergeCell ref="AJ67:AM67"/>
    <mergeCell ref="AN67:AQ67"/>
    <mergeCell ref="AR67:AU67"/>
    <mergeCell ref="AV67:AY67"/>
    <mergeCell ref="AZ67:BC67"/>
    <mergeCell ref="AJ65:AM65"/>
    <mergeCell ref="AN65:AQ65"/>
    <mergeCell ref="AR65:AU65"/>
    <mergeCell ref="AV65:AY65"/>
    <mergeCell ref="AZ65:BC65"/>
    <mergeCell ref="P65:S65"/>
    <mergeCell ref="T65:W65"/>
    <mergeCell ref="X65:AA65"/>
    <mergeCell ref="AB65:AE65"/>
    <mergeCell ref="AF65:AI65"/>
    <mergeCell ref="F68:F69"/>
    <mergeCell ref="A70:A71"/>
    <mergeCell ref="B70:B71"/>
    <mergeCell ref="C70:C71"/>
    <mergeCell ref="D70:D71"/>
    <mergeCell ref="E70:E71"/>
    <mergeCell ref="F70:F71"/>
    <mergeCell ref="A68:A69"/>
    <mergeCell ref="B68:B69"/>
    <mergeCell ref="C68:C69"/>
    <mergeCell ref="D68:D69"/>
    <mergeCell ref="E68:E69"/>
    <mergeCell ref="F72:F73"/>
    <mergeCell ref="A74:A75"/>
    <mergeCell ref="B74:B75"/>
    <mergeCell ref="C74:C75"/>
    <mergeCell ref="D74:D75"/>
    <mergeCell ref="E74:E75"/>
    <mergeCell ref="F74:F75"/>
    <mergeCell ref="A72:A73"/>
    <mergeCell ref="B72:B73"/>
    <mergeCell ref="C72:C73"/>
    <mergeCell ref="D72:D73"/>
    <mergeCell ref="E72:E73"/>
    <mergeCell ref="F76:F77"/>
    <mergeCell ref="A78:A79"/>
    <mergeCell ref="B78:B79"/>
    <mergeCell ref="C78:C79"/>
    <mergeCell ref="D78:D79"/>
    <mergeCell ref="E78:E79"/>
    <mergeCell ref="F78:F79"/>
    <mergeCell ref="A76:A77"/>
    <mergeCell ref="B76:B77"/>
    <mergeCell ref="C76:C77"/>
    <mergeCell ref="D76:D77"/>
    <mergeCell ref="E76:E77"/>
    <mergeCell ref="F80:F81"/>
    <mergeCell ref="A82:A83"/>
    <mergeCell ref="B82:B83"/>
    <mergeCell ref="C82:C83"/>
    <mergeCell ref="D82:D83"/>
    <mergeCell ref="E82:E83"/>
    <mergeCell ref="F82:F83"/>
    <mergeCell ref="A80:A81"/>
    <mergeCell ref="B80:B81"/>
    <mergeCell ref="C80:C81"/>
    <mergeCell ref="D80:D81"/>
    <mergeCell ref="E80:E81"/>
    <mergeCell ref="F84:F85"/>
    <mergeCell ref="A86:A87"/>
    <mergeCell ref="B86:B87"/>
    <mergeCell ref="C86:C87"/>
    <mergeCell ref="D86:D87"/>
    <mergeCell ref="E86:E87"/>
    <mergeCell ref="F86:F87"/>
    <mergeCell ref="A84:A85"/>
    <mergeCell ref="B84:B85"/>
    <mergeCell ref="C84:C85"/>
    <mergeCell ref="D84:D85"/>
    <mergeCell ref="E84:E85"/>
    <mergeCell ref="F88:F89"/>
    <mergeCell ref="A90:A91"/>
    <mergeCell ref="B90:B91"/>
    <mergeCell ref="C90:C91"/>
    <mergeCell ref="F90:F91"/>
    <mergeCell ref="A88:A89"/>
    <mergeCell ref="B88:B89"/>
    <mergeCell ref="C88:C89"/>
    <mergeCell ref="D88:D89"/>
    <mergeCell ref="E88:E89"/>
    <mergeCell ref="A96:A97"/>
    <mergeCell ref="B96:B97"/>
    <mergeCell ref="C96:C97"/>
    <mergeCell ref="F96:F97"/>
    <mergeCell ref="A98:A99"/>
    <mergeCell ref="B98:B99"/>
    <mergeCell ref="C98:C99"/>
    <mergeCell ref="F98:F99"/>
    <mergeCell ref="A92:A93"/>
    <mergeCell ref="B92:B93"/>
    <mergeCell ref="C92:C93"/>
    <mergeCell ref="F92:F93"/>
    <mergeCell ref="A94:A95"/>
    <mergeCell ref="B94:B95"/>
    <mergeCell ref="C94:C95"/>
    <mergeCell ref="F94:F95"/>
    <mergeCell ref="A104:A105"/>
    <mergeCell ref="B104:B105"/>
    <mergeCell ref="C104:C105"/>
    <mergeCell ref="F104:F105"/>
    <mergeCell ref="A106:A107"/>
    <mergeCell ref="B106:B107"/>
    <mergeCell ref="C106:C107"/>
    <mergeCell ref="F106:F107"/>
    <mergeCell ref="A100:A101"/>
    <mergeCell ref="B100:B101"/>
    <mergeCell ref="C100:C101"/>
    <mergeCell ref="F100:F101"/>
    <mergeCell ref="A102:A103"/>
    <mergeCell ref="B102:B103"/>
    <mergeCell ref="C102:C103"/>
    <mergeCell ref="F102:F103"/>
    <mergeCell ref="AB120:AI120"/>
    <mergeCell ref="AB121:AI121"/>
    <mergeCell ref="AB122:AI122"/>
    <mergeCell ref="AB123:AI123"/>
    <mergeCell ref="AB124:AI124"/>
    <mergeCell ref="D118:AA118"/>
    <mergeCell ref="AB118:AI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AB130:AI130"/>
    <mergeCell ref="AB131:AI131"/>
    <mergeCell ref="AB132:AI132"/>
    <mergeCell ref="AB133:AI133"/>
    <mergeCell ref="AB134:AI134"/>
    <mergeCell ref="AB125:AI125"/>
    <mergeCell ref="AB126:AI126"/>
    <mergeCell ref="AB127:AI127"/>
    <mergeCell ref="AB128:AI128"/>
    <mergeCell ref="AB129:AI129"/>
    <mergeCell ref="AB140:AI140"/>
    <mergeCell ref="AB141:AI141"/>
    <mergeCell ref="AB142:AI142"/>
    <mergeCell ref="AB143:AI143"/>
    <mergeCell ref="AB144:AI144"/>
    <mergeCell ref="AB135:AI135"/>
    <mergeCell ref="AB136:AI136"/>
    <mergeCell ref="AB137:AI137"/>
    <mergeCell ref="AB138:AI138"/>
    <mergeCell ref="AB139:AI139"/>
    <mergeCell ref="AB150:AI150"/>
    <mergeCell ref="AB151:AI151"/>
    <mergeCell ref="AB152:AI152"/>
    <mergeCell ref="AB153:AI153"/>
    <mergeCell ref="AB154:AI154"/>
    <mergeCell ref="AB145:AI145"/>
    <mergeCell ref="AB146:AI146"/>
    <mergeCell ref="AB147:AI147"/>
    <mergeCell ref="AB148:AI148"/>
    <mergeCell ref="AB149:AI149"/>
    <mergeCell ref="AB159:AI159"/>
    <mergeCell ref="AB160:AI160"/>
    <mergeCell ref="AB161:AI161"/>
    <mergeCell ref="AB162:AI162"/>
    <mergeCell ref="AB163:AI163"/>
    <mergeCell ref="AB155:AI155"/>
    <mergeCell ref="AB156:AI156"/>
    <mergeCell ref="AB157:AI157"/>
    <mergeCell ref="AB158:AI158"/>
    <mergeCell ref="AB169:AI169"/>
    <mergeCell ref="AB170:AI170"/>
    <mergeCell ref="AB171:AI171"/>
    <mergeCell ref="AB172:AI172"/>
    <mergeCell ref="AB173:AI173"/>
    <mergeCell ref="AB164:AI164"/>
    <mergeCell ref="AB165:AI165"/>
    <mergeCell ref="AB166:AI166"/>
    <mergeCell ref="AB167:AI167"/>
    <mergeCell ref="AB168:AI168"/>
    <mergeCell ref="AB179:AI179"/>
    <mergeCell ref="AB180:AI180"/>
    <mergeCell ref="AB181:AI181"/>
    <mergeCell ref="AB182:AI182"/>
    <mergeCell ref="AB183:AI183"/>
    <mergeCell ref="AB174:AI174"/>
    <mergeCell ref="AB175:AI175"/>
    <mergeCell ref="AB176:AI176"/>
    <mergeCell ref="AB177:AI177"/>
    <mergeCell ref="AB178:AI178"/>
    <mergeCell ref="AB189:AI189"/>
    <mergeCell ref="AB190:AI190"/>
    <mergeCell ref="AB191:AI191"/>
    <mergeCell ref="AB192:AI192"/>
    <mergeCell ref="AB193:AI193"/>
    <mergeCell ref="AB184:AI184"/>
    <mergeCell ref="AB185:AI185"/>
    <mergeCell ref="AB186:AI186"/>
    <mergeCell ref="AB187:AI187"/>
    <mergeCell ref="AB188:AI188"/>
    <mergeCell ref="AB198:AI198"/>
    <mergeCell ref="AB199:AI199"/>
    <mergeCell ref="AB200:AI200"/>
    <mergeCell ref="AB201:AI201"/>
    <mergeCell ref="Z194:AA194"/>
    <mergeCell ref="AB194:AI194"/>
    <mergeCell ref="AB195:AI195"/>
    <mergeCell ref="AB196:AI196"/>
    <mergeCell ref="AB197:AI197"/>
  </mergeCells>
  <printOptions horizontalCentered="1" verticalCentered="1"/>
  <pageMargins left="0" right="0" top="0" bottom="0" header="0" footer="0"/>
  <pageSetup paperSize="281" scale="52" fitToHeight="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DGCP JULIO</vt:lpstr>
      <vt:lpstr>'DGCP JULIO'!Área_de_impresión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Norma Angelica Vite Valdez (SAE, Auditor)</cp:lastModifiedBy>
  <cp:lastPrinted>2025-01-23T22:14:23Z</cp:lastPrinted>
  <dcterms:created xsi:type="dcterms:W3CDTF">2007-02-14T21:24:12Z</dcterms:created>
  <dcterms:modified xsi:type="dcterms:W3CDTF">2025-08-05T22:38:12Z</dcterms:modified>
</cp:coreProperties>
</file>